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CathyGunning\Downloads\"/>
    </mc:Choice>
  </mc:AlternateContent>
  <xr:revisionPtr revIDLastSave="0" documentId="8_{A52D4C37-B1A2-4625-8F35-F939E4CDBACF}" xr6:coauthVersionLast="47" xr6:coauthVersionMax="47" xr10:uidLastSave="{00000000-0000-0000-0000-000000000000}"/>
  <bookViews>
    <workbookView xWindow="-108" yWindow="-108" windowWidth="23256" windowHeight="12456" xr2:uid="{D476576D-B126-48C2-97FE-62E45AACC69C}"/>
  </bookViews>
  <sheets>
    <sheet name="Ring fenced grant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2" l="1"/>
  <c r="L11" i="2" s="1"/>
  <c r="M11" i="2" s="1"/>
  <c r="J13" i="2"/>
  <c r="L13" i="2" s="1"/>
  <c r="M13" i="2" s="1"/>
  <c r="J14" i="2"/>
  <c r="L14" i="2" s="1"/>
  <c r="M14" i="2" s="1"/>
  <c r="J5" i="2" l="1"/>
  <c r="J6" i="2"/>
  <c r="J7" i="2"/>
  <c r="J8" i="2"/>
  <c r="J9" i="2"/>
  <c r="L9" i="2" s="1"/>
  <c r="M9" i="2" s="1"/>
  <c r="J10" i="2"/>
  <c r="J12" i="2"/>
  <c r="J15" i="2"/>
  <c r="L15" i="2" s="1"/>
  <c r="M15" i="2" s="1"/>
  <c r="J16" i="2"/>
  <c r="J17" i="2"/>
  <c r="J18" i="2"/>
  <c r="J19" i="2"/>
  <c r="J20" i="2"/>
  <c r="J21" i="2"/>
  <c r="J22" i="2"/>
  <c r="J23" i="2"/>
  <c r="J24" i="2"/>
  <c r="J25" i="2"/>
  <c r="L25" i="2" s="1"/>
  <c r="M25" i="2" s="1"/>
  <c r="J26" i="2"/>
  <c r="L26" i="2" s="1"/>
  <c r="M26" i="2" s="1"/>
  <c r="J27" i="2"/>
  <c r="L27" i="2" s="1"/>
  <c r="M27" i="2" s="1"/>
  <c r="J28" i="2"/>
  <c r="L28" i="2" s="1"/>
  <c r="M28" i="2" s="1"/>
  <c r="L10" i="2"/>
  <c r="M10" i="2" s="1"/>
  <c r="K28" i="2"/>
  <c r="K27" i="2"/>
  <c r="K26" i="2"/>
  <c r="K25" i="2"/>
  <c r="K23" i="2"/>
  <c r="L23" i="2"/>
  <c r="M23" i="2" s="1"/>
  <c r="L24" i="2"/>
  <c r="M24" i="2" s="1"/>
  <c r="L21" i="2" l="1"/>
  <c r="M21" i="2" s="1"/>
  <c r="G21" i="2"/>
  <c r="L18" i="2"/>
  <c r="M18" i="2" s="1"/>
  <c r="L19" i="2"/>
  <c r="M19" i="2" s="1"/>
  <c r="L20" i="2"/>
  <c r="M20" i="2" s="1"/>
  <c r="L17" i="2" l="1"/>
  <c r="M17" i="2" s="1"/>
  <c r="L16" i="2"/>
  <c r="M16" i="2" s="1"/>
  <c r="L22" i="2"/>
  <c r="M22" i="2" s="1"/>
  <c r="L12" i="2"/>
  <c r="M12" i="2" s="1"/>
  <c r="L5" i="2"/>
  <c r="M5" i="2" s="1"/>
  <c r="L6" i="2"/>
  <c r="M6" i="2" s="1"/>
  <c r="L7" i="2" l="1"/>
  <c r="M7" i="2" s="1"/>
  <c r="L8" i="2"/>
  <c r="M8" i="2" s="1"/>
</calcChain>
</file>

<file path=xl/sharedStrings.xml><?xml version="1.0" encoding="utf-8"?>
<sst xmlns="http://schemas.openxmlformats.org/spreadsheetml/2006/main" count="69" uniqueCount="61">
  <si>
    <t xml:space="preserve">WORKSHEET: CALCULATION UNSPENT GRANTS </t>
  </si>
  <si>
    <t>GRANT</t>
  </si>
  <si>
    <t>Balance Unspent B/fwd</t>
  </si>
  <si>
    <t>Current Year Grant Income</t>
  </si>
  <si>
    <t>Current Year         Expenditure</t>
  </si>
  <si>
    <t>Current Year Surplus/Deficit</t>
  </si>
  <si>
    <t>Total Grant Unspent</t>
  </si>
  <si>
    <t>Note*</t>
  </si>
  <si>
    <t>Comment</t>
  </si>
  <si>
    <t>NOMINAL CODE</t>
  </si>
  <si>
    <t>ENTER € AMOUNT</t>
  </si>
  <si>
    <t>€</t>
  </si>
  <si>
    <t xml:space="preserve"> € AMOUNT</t>
  </si>
  <si>
    <t>Free School Book Scheme Grant</t>
  </si>
  <si>
    <t>Free Schoolbook Grant Expense</t>
  </si>
  <si>
    <t>Free Schoolbook Admin Salaries Expense</t>
  </si>
  <si>
    <t>School Library Books Capital Grant</t>
  </si>
  <si>
    <t xml:space="preserve">School Library Books Capital Grant Expense </t>
  </si>
  <si>
    <t>Supervision &amp; Substitution Grant</t>
  </si>
  <si>
    <t>Supervision &amp; Substitution Expense</t>
  </si>
  <si>
    <t>JCSP Grant</t>
  </si>
  <si>
    <t>Related JCSP expenses</t>
  </si>
  <si>
    <t>Various</t>
  </si>
  <si>
    <t>Home School Liaison Grant (Part of Deis Grant)</t>
  </si>
  <si>
    <t>Home School Liaison Expense</t>
  </si>
  <si>
    <t>Bus Escort Grant</t>
  </si>
  <si>
    <t>Bus Escort Salary Expense</t>
  </si>
  <si>
    <t>Science Implementation Grant</t>
  </si>
  <si>
    <t>Science Subjects Expense</t>
  </si>
  <si>
    <t>Mobile Phone Storage Solutions</t>
  </si>
  <si>
    <t>Capital Fixtures Fittings and Equipment Additions</t>
  </si>
  <si>
    <t>School excellence fund</t>
  </si>
  <si>
    <t>School Excellence Fund Expense</t>
  </si>
  <si>
    <t>DSP School Meals Grant</t>
  </si>
  <si>
    <t>DSP School Meals Food Costs</t>
  </si>
  <si>
    <t>Digital strategy/ICT Grant - Non capital</t>
  </si>
  <si>
    <t>ICT Grant Non-Capital Expense</t>
  </si>
  <si>
    <t>Digital strategy/ICT Grant - Capital</t>
  </si>
  <si>
    <t>Capital: ICT</t>
  </si>
  <si>
    <t>Digital Divide Grant (Non-Capital)</t>
  </si>
  <si>
    <t>Digital Divide Grant (Capital)</t>
  </si>
  <si>
    <t>Other Non Capital Grants ( Please specify)</t>
  </si>
  <si>
    <t>Other Capital Grants ( Please specify)</t>
  </si>
  <si>
    <t>Corresponding additions / grant expense code</t>
  </si>
  <si>
    <t xml:space="preserve">Special Class Start up - Fixtures, Fittings and Equipment </t>
  </si>
  <si>
    <t>Capital: Fixturees, Fittings and Equipment Additions</t>
  </si>
  <si>
    <t>Special Class Start up - ICT Capital</t>
  </si>
  <si>
    <t>Capital ICT Equipment</t>
  </si>
  <si>
    <t>Special Class Re-purposing works</t>
  </si>
  <si>
    <t>De Capital Building Grant Expense</t>
  </si>
  <si>
    <t>Special Class  Modular - Accomodation Grant</t>
  </si>
  <si>
    <t>Rent of Temporary Accomodation Expense</t>
  </si>
  <si>
    <t>Special Class -Specialised Furniture &amp;Equipment</t>
  </si>
  <si>
    <t>Special Education Equipment Expense</t>
  </si>
  <si>
    <t>Special Class Assistive Technology</t>
  </si>
  <si>
    <t>Instructions:</t>
  </si>
  <si>
    <r>
      <rPr>
        <b/>
        <sz val="11"/>
        <color rgb="FF000000"/>
        <rFont val="Calibri"/>
        <family val="2"/>
      </rPr>
      <t>Balance Unspent Brought Foward :</t>
    </r>
    <r>
      <rPr>
        <sz val="11"/>
        <color rgb="FF000000"/>
        <rFont val="Calibri"/>
        <family val="2"/>
      </rPr>
      <t xml:space="preserve"> Balance of Unspent grant at September 1st in column D.</t>
    </r>
    <r>
      <rPr>
        <b/>
        <sz val="11"/>
        <color rgb="FF000000"/>
        <rFont val="Calibri"/>
        <family val="2"/>
      </rPr>
      <t xml:space="preserve">    
Current Year Income</t>
    </r>
    <r>
      <rPr>
        <sz val="11"/>
        <color rgb="FF000000"/>
        <rFont val="Calibri"/>
        <family val="2"/>
      </rPr>
      <t xml:space="preserve">: Review the Grant income nominal account on Sage accounts, to ensure the postings are correct. Enter the total amount of the grant received in the current year into column F
</t>
    </r>
    <r>
      <rPr>
        <b/>
        <sz val="11"/>
        <color rgb="FF000000"/>
        <rFont val="Calibri"/>
        <family val="2"/>
      </rPr>
      <t>Current Year Expenditure:</t>
    </r>
    <r>
      <rPr>
        <sz val="11"/>
        <color rgb="FF000000"/>
        <rFont val="Calibri"/>
        <family val="2"/>
      </rPr>
      <t xml:space="preserve"> Review the expenditure nominal account on Sage accounts, to ensure the postings are correct. Enter the total amount of the expenditure out of the grant for the current year in column I                                                                                                                    </t>
    </r>
    <r>
      <rPr>
        <b/>
        <sz val="11"/>
        <color rgb="FF000000"/>
        <rFont val="Calibri"/>
        <family val="2"/>
      </rPr>
      <t xml:space="preserve">   
Current Year Surplus /Deficit </t>
    </r>
    <r>
      <rPr>
        <sz val="11"/>
        <color rgb="FF000000"/>
        <rFont val="Calibri"/>
        <family val="2"/>
      </rPr>
      <t xml:space="preserve">: A formula has been entered here to automatically calculate the amount of the current year surplus/deficit in column J.                                                                                                                                                                                                                                                                                                                                    </t>
    </r>
    <r>
      <rPr>
        <b/>
        <sz val="11"/>
        <color rgb="FF000000"/>
        <rFont val="Calibri"/>
        <family val="2"/>
      </rPr>
      <t xml:space="preserve">Total Unspent Grant: </t>
    </r>
    <r>
      <rPr>
        <sz val="11"/>
        <color rgb="FF000000"/>
        <rFont val="Calibri"/>
        <family val="2"/>
      </rPr>
      <t xml:space="preserve">A formula has been entered here to automatically calculate the total amount of unspent grant in column L.
</t>
    </r>
    <r>
      <rPr>
        <b/>
        <sz val="11"/>
        <color rgb="FFFF0000"/>
        <rFont val="Calibri"/>
        <family val="2"/>
      </rPr>
      <t xml:space="preserve">Note* </t>
    </r>
    <r>
      <rPr>
        <sz val="11"/>
        <color rgb="FF000000"/>
        <rFont val="Calibri"/>
        <family val="2"/>
      </rPr>
      <t>Where expenditure exceeds grant income, column N gives a warning message, if grant money is due to be received this can be accounted for by debiting code 1730 Grants due and crediting the relevant income code.</t>
    </r>
  </si>
  <si>
    <t xml:space="preserve">Free School book Scheme Admin Grant </t>
  </si>
  <si>
    <t>Attendance Grant</t>
  </si>
  <si>
    <t>4635/4770/1421</t>
  </si>
  <si>
    <t>E.G. Student wellbeing/Trophies/Equipment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</si>
</sst>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2]\ * #,##0.00_-;\-[$€-2]\ * #,##0.00_-;_-[$€-2]\ * &quot;-&quot;??_-;_-@_-"/>
    <numFmt numFmtId="165" formatCode="0_ ;[Red]\-0\ "/>
  </numFmts>
  <fonts count="22" x14ac:knownFonts="1">
    <font>
      <sz val="11"/>
      <color theme="1"/>
      <name val="Calibri"/>
      <family val="2"/>
      <scheme val="minor"/>
    </font>
    <font>
      <sz val="11"/>
      <color theme="1"/>
      <name val="Calibri"/>
      <family val="2"/>
      <scheme val="minor"/>
    </font>
    <font>
      <b/>
      <sz val="12"/>
      <name val="Calibri"/>
      <family val="2"/>
      <scheme val="minor"/>
    </font>
    <font>
      <b/>
      <sz val="12"/>
      <color rgb="FFFF0000"/>
      <name val="Calibri"/>
      <family val="2"/>
      <scheme val="minor"/>
    </font>
    <font>
      <sz val="12"/>
      <name val="Calibri"/>
      <family val="2"/>
      <scheme val="minor"/>
    </font>
    <font>
      <b/>
      <sz val="18"/>
      <name val="Calibri"/>
      <family val="2"/>
      <scheme val="minor"/>
    </font>
    <font>
      <sz val="11"/>
      <name val="Calibri"/>
      <family val="2"/>
      <scheme val="minor"/>
    </font>
    <font>
      <b/>
      <sz val="14"/>
      <color theme="0"/>
      <name val="Calibri"/>
      <family val="2"/>
      <scheme val="minor"/>
    </font>
    <font>
      <sz val="12"/>
      <color rgb="FFFF0000"/>
      <name val="Calibri"/>
      <family val="2"/>
      <scheme val="minor"/>
    </font>
    <font>
      <sz val="11"/>
      <color rgb="FFFF0000"/>
      <name val="Calibri"/>
      <family val="2"/>
      <scheme val="minor"/>
    </font>
    <font>
      <b/>
      <sz val="18"/>
      <color rgb="FFFF0000"/>
      <name val="Calibri"/>
      <family val="2"/>
      <scheme val="minor"/>
    </font>
    <font>
      <sz val="11"/>
      <color rgb="FF000000"/>
      <name val="Calibri"/>
      <family val="2"/>
      <scheme val="minor"/>
    </font>
    <font>
      <sz val="12"/>
      <color rgb="FF000000"/>
      <name val="Calibri"/>
      <family val="2"/>
      <scheme val="minor"/>
    </font>
    <font>
      <sz val="11"/>
      <color theme="1" tint="4.9989318521683403E-2"/>
      <name val="Calibri"/>
      <family val="2"/>
      <scheme val="minor"/>
    </font>
    <font>
      <b/>
      <sz val="12"/>
      <color rgb="FF000000"/>
      <name val="Calibri"/>
      <family val="2"/>
      <scheme val="minor"/>
    </font>
    <font>
      <sz val="12"/>
      <color theme="1"/>
      <name val="Calibri"/>
      <family val="2"/>
      <scheme val="minor"/>
    </font>
    <font>
      <b/>
      <sz val="11"/>
      <color rgb="FFFF0000"/>
      <name val="Calibri"/>
      <family val="2"/>
      <scheme val="minor"/>
    </font>
    <font>
      <b/>
      <sz val="11"/>
      <name val="Calibri"/>
      <family val="2"/>
    </font>
    <font>
      <b/>
      <sz val="11"/>
      <color rgb="FF000000"/>
      <name val="Calibri"/>
      <family val="2"/>
    </font>
    <font>
      <sz val="11"/>
      <color rgb="FF000000"/>
      <name val="Calibri"/>
      <family val="2"/>
    </font>
    <font>
      <b/>
      <sz val="11"/>
      <color rgb="FFFF0000"/>
      <name val="Calibri"/>
      <family val="2"/>
    </font>
    <font>
      <sz val="11"/>
      <name val="Calibri"/>
      <family val="2"/>
    </font>
  </fonts>
  <fills count="7">
    <fill>
      <patternFill patternType="none"/>
    </fill>
    <fill>
      <patternFill patternType="gray125"/>
    </fill>
    <fill>
      <patternFill patternType="solid">
        <fgColor rgb="FFB4C6E7"/>
        <bgColor rgb="FF000000"/>
      </patternFill>
    </fill>
    <fill>
      <patternFill patternType="solid">
        <fgColor rgb="FFFFFF0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60">
    <xf numFmtId="0" fontId="0" fillId="0" borderId="0" xfId="0"/>
    <xf numFmtId="0" fontId="4" fillId="0" borderId="4" xfId="0" applyFont="1" applyBorder="1"/>
    <xf numFmtId="0" fontId="2" fillId="2" borderId="1" xfId="0" applyFont="1" applyFill="1" applyBorder="1" applyAlignment="1">
      <alignment horizontal="left" vertical="center" wrapText="1"/>
    </xf>
    <xf numFmtId="0" fontId="6" fillId="4" borderId="0" xfId="0" applyFont="1" applyFill="1"/>
    <xf numFmtId="0" fontId="7" fillId="4" borderId="0" xfId="0" applyFont="1" applyFill="1"/>
    <xf numFmtId="0" fontId="0" fillId="0" borderId="4" xfId="0" applyBorder="1"/>
    <xf numFmtId="0" fontId="4" fillId="0" borderId="4" xfId="0" applyFont="1" applyBorder="1" applyAlignment="1">
      <alignment horizontal="center"/>
    </xf>
    <xf numFmtId="0" fontId="4" fillId="0" borderId="5" xfId="0" applyFont="1" applyBorder="1" applyAlignment="1">
      <alignment horizontal="center"/>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0" fontId="8" fillId="0" borderId="4" xfId="0" applyFont="1" applyBorder="1" applyAlignment="1">
      <alignment horizontal="center"/>
    </xf>
    <xf numFmtId="0" fontId="9" fillId="0" borderId="0" xfId="0" applyFont="1"/>
    <xf numFmtId="0" fontId="9" fillId="0" borderId="4" xfId="0" applyFont="1" applyBorder="1"/>
    <xf numFmtId="0" fontId="10" fillId="6" borderId="0" xfId="0" applyFont="1" applyFill="1" applyAlignment="1">
      <alignment horizontal="center"/>
    </xf>
    <xf numFmtId="0" fontId="9" fillId="4" borderId="0" xfId="0" applyFont="1" applyFill="1"/>
    <xf numFmtId="0" fontId="9" fillId="5" borderId="0" xfId="0" applyFont="1" applyFill="1" applyAlignment="1">
      <alignment horizontal="left" vertical="top" wrapText="1"/>
    </xf>
    <xf numFmtId="0" fontId="11" fillId="0" borderId="0" xfId="0" applyFont="1"/>
    <xf numFmtId="0" fontId="12" fillId="0" borderId="4" xfId="0" applyFont="1" applyBorder="1" applyAlignment="1">
      <alignment wrapText="1"/>
    </xf>
    <xf numFmtId="0" fontId="12" fillId="0" borderId="4" xfId="0" applyFont="1" applyBorder="1" applyAlignment="1">
      <alignment horizontal="center"/>
    </xf>
    <xf numFmtId="0" fontId="12" fillId="0" borderId="4" xfId="0" applyFont="1" applyBorder="1"/>
    <xf numFmtId="0" fontId="13" fillId="0" borderId="4" xfId="0" applyFont="1" applyBorder="1" applyAlignment="1">
      <alignment horizontal="center"/>
    </xf>
    <xf numFmtId="0" fontId="13" fillId="0" borderId="5" xfId="0" applyFont="1" applyBorder="1" applyAlignment="1">
      <alignment horizontal="center"/>
    </xf>
    <xf numFmtId="0" fontId="2" fillId="2" borderId="6" xfId="0" applyFont="1" applyFill="1" applyBorder="1" applyAlignment="1">
      <alignment horizontal="center" vertical="top" wrapText="1"/>
    </xf>
    <xf numFmtId="0" fontId="2" fillId="2" borderId="9"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4" fillId="0" borderId="8" xfId="0" applyFont="1" applyBorder="1"/>
    <xf numFmtId="0" fontId="4" fillId="0" borderId="8" xfId="0" applyFont="1" applyBorder="1" applyAlignment="1">
      <alignment horizontal="center"/>
    </xf>
    <xf numFmtId="0" fontId="11" fillId="0" borderId="4" xfId="0" applyFont="1" applyBorder="1" applyAlignment="1">
      <alignment horizontal="center"/>
    </xf>
    <xf numFmtId="0" fontId="11" fillId="0" borderId="4" xfId="0" applyFont="1" applyBorder="1"/>
    <xf numFmtId="0" fontId="14" fillId="2" borderId="14" xfId="0" applyFont="1" applyFill="1" applyBorder="1" applyAlignment="1">
      <alignment horizontal="center" vertical="center" wrapText="1"/>
    </xf>
    <xf numFmtId="0" fontId="15" fillId="0" borderId="4" xfId="0" applyFont="1" applyBorder="1" applyAlignment="1">
      <alignment horizontal="center"/>
    </xf>
    <xf numFmtId="164" fontId="12" fillId="3" borderId="4" xfId="0" applyNumberFormat="1" applyFont="1" applyFill="1" applyBorder="1"/>
    <xf numFmtId="0" fontId="0" fillId="0" borderId="8" xfId="0" applyBorder="1"/>
    <xf numFmtId="0" fontId="14" fillId="2" borderId="13" xfId="0" applyFont="1" applyFill="1" applyBorder="1" applyAlignment="1">
      <alignment horizontal="center" vertical="center" wrapText="1"/>
    </xf>
    <xf numFmtId="0" fontId="16" fillId="6" borderId="6" xfId="0" applyFont="1" applyFill="1" applyBorder="1" applyAlignment="1">
      <alignment horizontal="center" vertical="top" wrapText="1"/>
    </xf>
    <xf numFmtId="43" fontId="4" fillId="3" borderId="8" xfId="3" applyFont="1" applyFill="1" applyBorder="1"/>
    <xf numFmtId="43" fontId="4" fillId="3" borderId="4" xfId="3" applyFont="1" applyFill="1" applyBorder="1"/>
    <xf numFmtId="43" fontId="12" fillId="3" borderId="4" xfId="3" applyFont="1" applyFill="1" applyBorder="1"/>
    <xf numFmtId="165" fontId="14" fillId="0" borderId="3" xfId="0" applyNumberFormat="1" applyFont="1" applyBorder="1" applyAlignment="1">
      <alignment horizontal="center"/>
    </xf>
    <xf numFmtId="0" fontId="17" fillId="0" borderId="7" xfId="0" applyFont="1" applyBorder="1"/>
    <xf numFmtId="0" fontId="2" fillId="2" borderId="1" xfId="0" applyFont="1" applyFill="1" applyBorder="1" applyAlignment="1">
      <alignment horizontal="center" vertical="top" wrapText="1"/>
    </xf>
    <xf numFmtId="0" fontId="12" fillId="0" borderId="0" xfId="0" applyFont="1"/>
    <xf numFmtId="0" fontId="15" fillId="0" borderId="0" xfId="0" applyFont="1"/>
    <xf numFmtId="0" fontId="4" fillId="0" borderId="5" xfId="0" applyFont="1" applyBorder="1"/>
    <xf numFmtId="0" fontId="4" fillId="0" borderId="4" xfId="0" applyFont="1" applyBorder="1" applyAlignment="1">
      <alignment horizontal="center" wrapText="1"/>
    </xf>
    <xf numFmtId="0" fontId="21" fillId="5" borderId="0" xfId="0" applyFont="1" applyFill="1" applyAlignment="1">
      <alignment horizontal="left" vertical="top" wrapText="1"/>
    </xf>
    <xf numFmtId="0" fontId="6" fillId="5" borderId="0" xfId="0" applyFont="1" applyFill="1" applyAlignment="1">
      <alignment horizontal="left" vertical="top" wrapText="1"/>
    </xf>
    <xf numFmtId="0" fontId="2" fillId="2" borderId="1"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2" xfId="0" applyFont="1" applyFill="1" applyBorder="1" applyAlignment="1">
      <alignment horizontal="center" vertical="top" wrapText="1"/>
    </xf>
    <xf numFmtId="0" fontId="5" fillId="6" borderId="0" xfId="0" applyFont="1" applyFill="1" applyAlignment="1">
      <alignment horizontal="center"/>
    </xf>
    <xf numFmtId="0" fontId="0" fillId="0" borderId="6" xfId="0" applyBorder="1" applyAlignment="1">
      <alignment horizontal="center" vertical="top" wrapText="1"/>
    </xf>
  </cellXfs>
  <cellStyles count="4">
    <cellStyle name="Comma" xfId="3" builtinId="3"/>
    <cellStyle name="Comma 2" xfId="2" xr:uid="{A3DEB357-936C-4AA3-A6F0-F3D740DFF8BB}"/>
    <cellStyle name="Comma 3" xfId="1" xr:uid="{86B25268-0F79-4532-959A-54227C2AD67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0D60-64D3-4EED-BF66-9186FFB4D6DF}">
  <sheetPr>
    <pageSetUpPr fitToPage="1"/>
  </sheetPr>
  <dimension ref="B1:O32"/>
  <sheetViews>
    <sheetView tabSelected="1" zoomScale="70" zoomScaleNormal="70" workbookViewId="0">
      <selection activeCell="F15" sqref="F15"/>
    </sheetView>
  </sheetViews>
  <sheetFormatPr defaultRowHeight="15" customHeight="1" x14ac:dyDescent="0.3"/>
  <cols>
    <col min="1" max="1" width="2.109375" customWidth="1"/>
    <col min="2" max="2" width="56.33203125" customWidth="1"/>
    <col min="3" max="3" width="10.88671875" customWidth="1"/>
    <col min="4" max="4" width="15.44140625" bestFit="1" customWidth="1"/>
    <col min="5" max="5" width="11.109375" customWidth="1"/>
    <col min="6" max="6" width="16.44140625" bestFit="1" customWidth="1"/>
    <col min="7" max="7" width="53.88671875" customWidth="1"/>
    <col min="8" max="8" width="12.88671875" bestFit="1" customWidth="1"/>
    <col min="9" max="9" width="16.44140625" bestFit="1" customWidth="1"/>
    <col min="10" max="10" width="16.109375" customWidth="1"/>
    <col min="11" max="11" width="11.6640625" customWidth="1"/>
    <col min="12" max="12" width="21.88671875" customWidth="1"/>
    <col min="13" max="13" width="25.44140625" customWidth="1"/>
    <col min="14" max="14" width="22.44140625" customWidth="1"/>
    <col min="15" max="15" width="21.109375" style="11" customWidth="1"/>
  </cols>
  <sheetData>
    <row r="1" spans="2:15" ht="23.4" x14ac:dyDescent="0.45">
      <c r="B1" s="58" t="s">
        <v>0</v>
      </c>
      <c r="C1" s="58"/>
      <c r="D1" s="58"/>
      <c r="E1" s="58"/>
      <c r="F1" s="58"/>
      <c r="G1" s="58"/>
      <c r="H1" s="58"/>
      <c r="I1" s="58"/>
      <c r="J1" s="58"/>
      <c r="K1" s="58"/>
      <c r="L1" s="58"/>
      <c r="M1" s="58"/>
      <c r="N1" s="58"/>
      <c r="O1" s="13"/>
    </row>
    <row r="2" spans="2:15" thickBot="1" x14ac:dyDescent="0.35"/>
    <row r="3" spans="2:15" ht="46.95" customHeight="1" thickBot="1" x14ac:dyDescent="0.35">
      <c r="B3" s="2" t="s">
        <v>1</v>
      </c>
      <c r="C3" s="2"/>
      <c r="D3" s="31" t="s">
        <v>2</v>
      </c>
      <c r="E3" s="55" t="s">
        <v>3</v>
      </c>
      <c r="F3" s="56"/>
      <c r="G3" s="32"/>
      <c r="H3" s="55" t="s">
        <v>4</v>
      </c>
      <c r="I3" s="57"/>
      <c r="J3" s="48" t="s">
        <v>5</v>
      </c>
      <c r="K3" s="55" t="s">
        <v>6</v>
      </c>
      <c r="L3" s="59"/>
      <c r="M3" s="42" t="s">
        <v>7</v>
      </c>
      <c r="N3" s="22" t="s">
        <v>8</v>
      </c>
      <c r="O3" s="9"/>
    </row>
    <row r="4" spans="2:15" ht="31.8" thickBot="1" x14ac:dyDescent="0.35">
      <c r="B4" s="25"/>
      <c r="C4" s="29" t="s">
        <v>9</v>
      </c>
      <c r="D4" s="26" t="s">
        <v>10</v>
      </c>
      <c r="E4" s="27" t="s">
        <v>9</v>
      </c>
      <c r="F4" s="26" t="s">
        <v>10</v>
      </c>
      <c r="G4" s="28"/>
      <c r="H4" s="29" t="s">
        <v>9</v>
      </c>
      <c r="I4" s="30" t="s">
        <v>10</v>
      </c>
      <c r="J4" s="23" t="s">
        <v>11</v>
      </c>
      <c r="K4" s="29" t="s">
        <v>9</v>
      </c>
      <c r="L4" s="37" t="s">
        <v>12</v>
      </c>
      <c r="M4" s="41"/>
      <c r="N4" s="24"/>
      <c r="O4" s="8"/>
    </row>
    <row r="5" spans="2:15" ht="15.6" x14ac:dyDescent="0.3">
      <c r="B5" s="1" t="s">
        <v>13</v>
      </c>
      <c r="C5" s="21">
        <v>2160</v>
      </c>
      <c r="D5" s="44"/>
      <c r="E5" s="6">
        <v>3151</v>
      </c>
      <c r="F5" s="44"/>
      <c r="G5" s="1" t="s">
        <v>14</v>
      </c>
      <c r="H5" s="6">
        <v>4731</v>
      </c>
      <c r="I5" s="45"/>
      <c r="J5" s="46">
        <f t="shared" ref="J5:J28" si="0">F5-I5</f>
        <v>0</v>
      </c>
      <c r="K5" s="21">
        <v>2160</v>
      </c>
      <c r="L5" s="46">
        <f t="shared" ref="L5:L22" si="1">D5+J5</f>
        <v>0</v>
      </c>
      <c r="M5" s="47" t="str">
        <f t="shared" ref="M5:M28" si="2">IF(L5&lt;0,"Grant Received Exceeded", "-")</f>
        <v>-</v>
      </c>
      <c r="N5" s="5"/>
    </row>
    <row r="6" spans="2:15" ht="15.6" x14ac:dyDescent="0.3">
      <c r="B6" s="1" t="s">
        <v>57</v>
      </c>
      <c r="C6" s="20">
        <v>2160</v>
      </c>
      <c r="D6" s="44"/>
      <c r="E6" s="6">
        <v>3152</v>
      </c>
      <c r="F6" s="44"/>
      <c r="G6" s="49" t="s">
        <v>15</v>
      </c>
      <c r="H6" s="6">
        <v>4113</v>
      </c>
      <c r="I6" s="45"/>
      <c r="J6" s="46">
        <f t="shared" si="0"/>
        <v>0</v>
      </c>
      <c r="K6" s="20">
        <v>2160</v>
      </c>
      <c r="L6" s="46">
        <f t="shared" si="1"/>
        <v>0</v>
      </c>
      <c r="M6" s="47" t="str">
        <f t="shared" si="2"/>
        <v>-</v>
      </c>
      <c r="N6" s="5"/>
    </row>
    <row r="7" spans="2:15" ht="15.6" x14ac:dyDescent="0.3">
      <c r="B7" s="1" t="s">
        <v>16</v>
      </c>
      <c r="C7" s="20">
        <v>2161</v>
      </c>
      <c r="D7" s="44"/>
      <c r="E7" s="6">
        <v>3155</v>
      </c>
      <c r="F7" s="44"/>
      <c r="G7" s="1" t="s">
        <v>17</v>
      </c>
      <c r="H7" s="7">
        <v>4641</v>
      </c>
      <c r="I7" s="45"/>
      <c r="J7" s="46">
        <f t="shared" si="0"/>
        <v>0</v>
      </c>
      <c r="K7" s="20">
        <v>2160</v>
      </c>
      <c r="L7" s="46">
        <f t="shared" si="1"/>
        <v>0</v>
      </c>
      <c r="M7" s="47" t="str">
        <f t="shared" si="2"/>
        <v>-</v>
      </c>
      <c r="N7" s="5"/>
    </row>
    <row r="8" spans="2:15" ht="15.6" x14ac:dyDescent="0.3">
      <c r="B8" s="1" t="s">
        <v>18</v>
      </c>
      <c r="C8" s="21">
        <v>2170</v>
      </c>
      <c r="D8" s="44"/>
      <c r="E8" s="6">
        <v>3240</v>
      </c>
      <c r="F8" s="44"/>
      <c r="G8" s="1" t="s">
        <v>19</v>
      </c>
      <c r="H8" s="6">
        <v>4150</v>
      </c>
      <c r="I8" s="45"/>
      <c r="J8" s="46">
        <f t="shared" si="0"/>
        <v>0</v>
      </c>
      <c r="K8" s="21">
        <v>2170</v>
      </c>
      <c r="L8" s="46">
        <f t="shared" si="1"/>
        <v>0</v>
      </c>
      <c r="M8" s="47" t="str">
        <f t="shared" si="2"/>
        <v>-</v>
      </c>
      <c r="N8" s="5"/>
    </row>
    <row r="9" spans="2:15" ht="15.6" x14ac:dyDescent="0.3">
      <c r="B9" s="1" t="s">
        <v>20</v>
      </c>
      <c r="C9" s="20">
        <v>2167</v>
      </c>
      <c r="D9" s="44"/>
      <c r="E9" s="6">
        <v>3190</v>
      </c>
      <c r="F9" s="44"/>
      <c r="G9" s="1" t="s">
        <v>21</v>
      </c>
      <c r="H9" s="6" t="s">
        <v>22</v>
      </c>
      <c r="I9" s="45"/>
      <c r="J9" s="46">
        <f t="shared" si="0"/>
        <v>0</v>
      </c>
      <c r="K9" s="20">
        <v>2167</v>
      </c>
      <c r="L9" s="46">
        <f t="shared" ref="L9:L11" si="3">D9+J9</f>
        <v>0</v>
      </c>
      <c r="M9" s="47" t="str">
        <f t="shared" si="2"/>
        <v>-</v>
      </c>
      <c r="N9" s="5"/>
    </row>
    <row r="10" spans="2:15" ht="15.6" x14ac:dyDescent="0.3">
      <c r="B10" s="1" t="s">
        <v>23</v>
      </c>
      <c r="C10" s="20">
        <v>2171</v>
      </c>
      <c r="D10" s="44"/>
      <c r="E10" s="6">
        <v>3020</v>
      </c>
      <c r="F10" s="44"/>
      <c r="G10" s="5" t="s">
        <v>24</v>
      </c>
      <c r="H10" s="6">
        <v>4810</v>
      </c>
      <c r="I10" s="45"/>
      <c r="J10" s="46">
        <f t="shared" si="0"/>
        <v>0</v>
      </c>
      <c r="K10" s="20">
        <v>2171</v>
      </c>
      <c r="L10" s="46">
        <f t="shared" si="3"/>
        <v>0</v>
      </c>
      <c r="M10" s="47" t="str">
        <f t="shared" si="2"/>
        <v>-</v>
      </c>
      <c r="N10" s="5"/>
    </row>
    <row r="11" spans="2:15" ht="31.2" x14ac:dyDescent="0.3">
      <c r="B11" s="1" t="s">
        <v>58</v>
      </c>
      <c r="C11" s="20">
        <v>2171</v>
      </c>
      <c r="D11" s="44"/>
      <c r="E11" s="6">
        <v>3290</v>
      </c>
      <c r="F11" s="44"/>
      <c r="G11" s="51" t="s">
        <v>60</v>
      </c>
      <c r="H11" s="52" t="s">
        <v>59</v>
      </c>
      <c r="I11" s="45"/>
      <c r="J11" s="46">
        <f t="shared" si="0"/>
        <v>0</v>
      </c>
      <c r="K11" s="20">
        <v>2171</v>
      </c>
      <c r="L11" s="46">
        <f t="shared" si="3"/>
        <v>0</v>
      </c>
      <c r="M11" s="47" t="str">
        <f t="shared" si="2"/>
        <v>-</v>
      </c>
      <c r="N11" s="5"/>
    </row>
    <row r="12" spans="2:15" ht="15.6" x14ac:dyDescent="0.3">
      <c r="B12" s="1" t="s">
        <v>25</v>
      </c>
      <c r="C12" s="20">
        <v>2171</v>
      </c>
      <c r="D12" s="44"/>
      <c r="E12" s="6">
        <v>3294</v>
      </c>
      <c r="F12" s="44"/>
      <c r="G12" s="1" t="s">
        <v>26</v>
      </c>
      <c r="H12" s="6">
        <v>4196</v>
      </c>
      <c r="I12" s="45"/>
      <c r="J12" s="46">
        <f t="shared" si="0"/>
        <v>0</v>
      </c>
      <c r="K12" s="20">
        <v>2171</v>
      </c>
      <c r="L12" s="46">
        <f t="shared" si="1"/>
        <v>0</v>
      </c>
      <c r="M12" s="47" t="str">
        <f t="shared" si="2"/>
        <v>-</v>
      </c>
      <c r="N12" s="5"/>
    </row>
    <row r="13" spans="2:15" ht="15.6" x14ac:dyDescent="0.3">
      <c r="B13" s="1" t="s">
        <v>27</v>
      </c>
      <c r="C13" s="20">
        <v>2171</v>
      </c>
      <c r="D13" s="44"/>
      <c r="E13" s="6">
        <v>3245</v>
      </c>
      <c r="F13" s="45"/>
      <c r="G13" s="50" t="s">
        <v>28</v>
      </c>
      <c r="H13" s="6">
        <v>4390</v>
      </c>
      <c r="I13" s="45"/>
      <c r="J13" s="46">
        <f t="shared" ref="J13:J14" si="4">F13-I13</f>
        <v>0</v>
      </c>
      <c r="K13" s="20">
        <v>2172</v>
      </c>
      <c r="L13" s="46">
        <f t="shared" ref="L13:L14" si="5">D13+J13</f>
        <v>0</v>
      </c>
      <c r="M13" s="47" t="str">
        <f t="shared" si="2"/>
        <v>-</v>
      </c>
      <c r="N13" s="5"/>
    </row>
    <row r="14" spans="2:15" s="16" customFormat="1" ht="15.6" x14ac:dyDescent="0.3">
      <c r="B14" s="19" t="s">
        <v>29</v>
      </c>
      <c r="C14" s="35">
        <v>2173</v>
      </c>
      <c r="D14" s="44"/>
      <c r="E14" s="18">
        <v>3920</v>
      </c>
      <c r="F14" s="44"/>
      <c r="G14" s="19" t="s">
        <v>30</v>
      </c>
      <c r="H14" s="18">
        <v>1421</v>
      </c>
      <c r="I14" s="45"/>
      <c r="J14" s="46">
        <f t="shared" si="4"/>
        <v>0</v>
      </c>
      <c r="K14" s="20">
        <v>2173</v>
      </c>
      <c r="L14" s="46">
        <f t="shared" si="5"/>
        <v>0</v>
      </c>
      <c r="M14" s="47" t="str">
        <f t="shared" si="2"/>
        <v>-</v>
      </c>
      <c r="N14" s="36"/>
    </row>
    <row r="15" spans="2:15" s="16" customFormat="1" ht="15.6" x14ac:dyDescent="0.3">
      <c r="B15" s="19" t="s">
        <v>31</v>
      </c>
      <c r="C15" s="20">
        <v>2180</v>
      </c>
      <c r="D15" s="44"/>
      <c r="E15" s="6">
        <v>3260</v>
      </c>
      <c r="F15" s="44"/>
      <c r="G15" t="s">
        <v>32</v>
      </c>
      <c r="H15" s="6">
        <v>4815</v>
      </c>
      <c r="I15" s="45"/>
      <c r="J15" s="46">
        <f t="shared" si="0"/>
        <v>0</v>
      </c>
      <c r="K15" s="20">
        <v>2180</v>
      </c>
      <c r="L15" s="46">
        <f t="shared" ref="L15" si="6">D15+J15</f>
        <v>0</v>
      </c>
      <c r="M15" s="47" t="str">
        <f t="shared" si="2"/>
        <v>-</v>
      </c>
      <c r="N15" s="36"/>
    </row>
    <row r="16" spans="2:15" ht="15.6" x14ac:dyDescent="0.3">
      <c r="B16" s="1" t="s">
        <v>33</v>
      </c>
      <c r="C16" s="21">
        <v>2171</v>
      </c>
      <c r="D16" s="44"/>
      <c r="E16" s="6">
        <v>3296</v>
      </c>
      <c r="F16" s="44"/>
      <c r="G16" s="1" t="s">
        <v>34</v>
      </c>
      <c r="H16" s="6">
        <v>4912</v>
      </c>
      <c r="I16" s="45"/>
      <c r="J16" s="46">
        <f t="shared" si="0"/>
        <v>0</v>
      </c>
      <c r="K16" s="21">
        <v>2171</v>
      </c>
      <c r="L16" s="46">
        <f t="shared" si="1"/>
        <v>0</v>
      </c>
      <c r="M16" s="47" t="str">
        <f t="shared" si="2"/>
        <v>-</v>
      </c>
      <c r="N16" s="5"/>
    </row>
    <row r="17" spans="2:15" ht="15.6" x14ac:dyDescent="0.3">
      <c r="B17" s="1" t="s">
        <v>35</v>
      </c>
      <c r="C17" s="20">
        <v>2165</v>
      </c>
      <c r="D17" s="44"/>
      <c r="E17" s="6">
        <v>3230</v>
      </c>
      <c r="F17" s="43"/>
      <c r="G17" s="1" t="s">
        <v>36</v>
      </c>
      <c r="H17" s="6">
        <v>4410</v>
      </c>
      <c r="I17" s="45"/>
      <c r="J17" s="46">
        <f t="shared" si="0"/>
        <v>0</v>
      </c>
      <c r="K17" s="20">
        <v>2165</v>
      </c>
      <c r="L17" s="46">
        <f t="shared" si="1"/>
        <v>0</v>
      </c>
      <c r="M17" s="47" t="str">
        <f t="shared" si="2"/>
        <v>-</v>
      </c>
      <c r="N17" s="5"/>
    </row>
    <row r="18" spans="2:15" ht="15.6" x14ac:dyDescent="0.3">
      <c r="B18" s="1" t="s">
        <v>37</v>
      </c>
      <c r="C18" s="21">
        <v>2165</v>
      </c>
      <c r="D18" s="44"/>
      <c r="E18" s="6">
        <v>3921</v>
      </c>
      <c r="F18" s="44"/>
      <c r="G18" s="1" t="s">
        <v>38</v>
      </c>
      <c r="H18" s="6">
        <v>1461</v>
      </c>
      <c r="I18" s="45"/>
      <c r="J18" s="46">
        <f t="shared" si="0"/>
        <v>0</v>
      </c>
      <c r="K18" s="20">
        <v>2165</v>
      </c>
      <c r="L18" s="46">
        <f t="shared" si="1"/>
        <v>0</v>
      </c>
      <c r="M18" s="47" t="str">
        <f t="shared" si="2"/>
        <v>-</v>
      </c>
      <c r="N18" s="5"/>
    </row>
    <row r="19" spans="2:15" ht="15.6" x14ac:dyDescent="0.3">
      <c r="B19" s="1" t="s">
        <v>39</v>
      </c>
      <c r="C19" s="20">
        <v>2179</v>
      </c>
      <c r="D19" s="44"/>
      <c r="E19" s="6">
        <v>3230</v>
      </c>
      <c r="F19" s="44"/>
      <c r="G19" s="1" t="s">
        <v>36</v>
      </c>
      <c r="H19" s="6">
        <v>4410</v>
      </c>
      <c r="I19" s="45"/>
      <c r="J19" s="46">
        <f t="shared" si="0"/>
        <v>0</v>
      </c>
      <c r="K19" s="20">
        <v>2179</v>
      </c>
      <c r="L19" s="46">
        <f t="shared" si="1"/>
        <v>0</v>
      </c>
      <c r="M19" s="47" t="str">
        <f t="shared" si="2"/>
        <v>-</v>
      </c>
      <c r="N19" s="5"/>
    </row>
    <row r="20" spans="2:15" ht="15.6" x14ac:dyDescent="0.3">
      <c r="B20" s="1" t="s">
        <v>40</v>
      </c>
      <c r="C20" s="20">
        <v>2179</v>
      </c>
      <c r="D20" s="44"/>
      <c r="E20" s="6">
        <v>3921</v>
      </c>
      <c r="F20" s="43"/>
      <c r="G20" s="1" t="s">
        <v>38</v>
      </c>
      <c r="H20" s="6">
        <v>1461</v>
      </c>
      <c r="I20" s="45"/>
      <c r="J20" s="46">
        <f t="shared" si="0"/>
        <v>0</v>
      </c>
      <c r="K20" s="20">
        <v>2179</v>
      </c>
      <c r="L20" s="46">
        <f t="shared" si="1"/>
        <v>0</v>
      </c>
      <c r="M20" s="47" t="str">
        <f t="shared" si="2"/>
        <v>-</v>
      </c>
      <c r="N20" s="5"/>
    </row>
    <row r="21" spans="2:15" ht="15.6" x14ac:dyDescent="0.3">
      <c r="B21" s="17" t="s">
        <v>41</v>
      </c>
      <c r="C21" s="21">
        <v>2171</v>
      </c>
      <c r="D21" s="43"/>
      <c r="E21" s="34"/>
      <c r="F21" s="44"/>
      <c r="G21" s="33" t="str">
        <f>G22</f>
        <v>Corresponding additions / grant expense code</v>
      </c>
      <c r="H21" s="34"/>
      <c r="I21" s="45"/>
      <c r="J21" s="46">
        <f t="shared" si="0"/>
        <v>0</v>
      </c>
      <c r="K21" s="20">
        <v>2171</v>
      </c>
      <c r="L21" s="46">
        <f t="shared" si="1"/>
        <v>0</v>
      </c>
      <c r="M21" s="47" t="str">
        <f t="shared" si="2"/>
        <v>-</v>
      </c>
      <c r="N21" s="40"/>
    </row>
    <row r="22" spans="2:15" s="11" customFormat="1" ht="15.6" x14ac:dyDescent="0.3">
      <c r="B22" s="17" t="s">
        <v>42</v>
      </c>
      <c r="C22" s="20">
        <v>2173</v>
      </c>
      <c r="D22" s="45"/>
      <c r="E22" s="18"/>
      <c r="F22" s="44"/>
      <c r="G22" s="19" t="s">
        <v>43</v>
      </c>
      <c r="H22" s="10"/>
      <c r="I22" s="45"/>
      <c r="J22" s="46">
        <f t="shared" si="0"/>
        <v>0</v>
      </c>
      <c r="K22" s="20">
        <v>2173</v>
      </c>
      <c r="L22" s="46">
        <f t="shared" si="1"/>
        <v>0</v>
      </c>
      <c r="M22" s="47" t="str">
        <f t="shared" si="2"/>
        <v>-</v>
      </c>
      <c r="N22" s="12"/>
      <c r="O22" s="16"/>
    </row>
    <row r="23" spans="2:15" s="11" customFormat="1" ht="15.6" x14ac:dyDescent="0.3">
      <c r="B23" s="17" t="s">
        <v>44</v>
      </c>
      <c r="C23" s="20">
        <v>2173</v>
      </c>
      <c r="D23" s="39"/>
      <c r="E23" s="18">
        <v>3920</v>
      </c>
      <c r="F23" s="43"/>
      <c r="G23" s="19" t="s">
        <v>45</v>
      </c>
      <c r="H23" s="38">
        <v>1421</v>
      </c>
      <c r="I23" s="45"/>
      <c r="J23" s="46">
        <f t="shared" si="0"/>
        <v>0</v>
      </c>
      <c r="K23" s="20">
        <f>C23</f>
        <v>2173</v>
      </c>
      <c r="L23" s="46">
        <f t="shared" ref="L23:L28" si="7">D23+J23</f>
        <v>0</v>
      </c>
      <c r="M23" s="47" t="str">
        <f t="shared" si="2"/>
        <v>-</v>
      </c>
      <c r="N23" s="12"/>
      <c r="O23" s="16"/>
    </row>
    <row r="24" spans="2:15" s="11" customFormat="1" ht="15.6" x14ac:dyDescent="0.3">
      <c r="B24" s="17" t="s">
        <v>46</v>
      </c>
      <c r="C24" s="20">
        <v>2173</v>
      </c>
      <c r="D24" s="39"/>
      <c r="E24" s="18">
        <v>3921</v>
      </c>
      <c r="F24" s="44"/>
      <c r="G24" s="19" t="s">
        <v>47</v>
      </c>
      <c r="H24" s="38">
        <v>1461</v>
      </c>
      <c r="I24" s="45"/>
      <c r="J24" s="46">
        <f t="shared" si="0"/>
        <v>0</v>
      </c>
      <c r="K24" s="20">
        <v>2173</v>
      </c>
      <c r="L24" s="46">
        <f t="shared" si="7"/>
        <v>0</v>
      </c>
      <c r="M24" s="47" t="str">
        <f t="shared" si="2"/>
        <v>-</v>
      </c>
      <c r="N24" s="12"/>
      <c r="O24" s="16"/>
    </row>
    <row r="25" spans="2:15" s="11" customFormat="1" ht="15.6" x14ac:dyDescent="0.3">
      <c r="B25" s="17" t="s">
        <v>48</v>
      </c>
      <c r="C25" s="20">
        <v>2173</v>
      </c>
      <c r="D25" s="39"/>
      <c r="E25" s="18">
        <v>3900</v>
      </c>
      <c r="F25" s="44"/>
      <c r="G25" s="19" t="s">
        <v>49</v>
      </c>
      <c r="H25" s="38">
        <v>3940</v>
      </c>
      <c r="I25" s="45"/>
      <c r="J25" s="46">
        <f t="shared" si="0"/>
        <v>0</v>
      </c>
      <c r="K25" s="20">
        <f t="shared" ref="K25:K28" si="8">C25</f>
        <v>2173</v>
      </c>
      <c r="L25" s="46">
        <f t="shared" si="7"/>
        <v>0</v>
      </c>
      <c r="M25" s="47" t="str">
        <f t="shared" si="2"/>
        <v>-</v>
      </c>
      <c r="N25" s="12"/>
      <c r="O25" s="16"/>
    </row>
    <row r="26" spans="2:15" s="11" customFormat="1" ht="15.6" x14ac:dyDescent="0.3">
      <c r="B26" s="17" t="s">
        <v>50</v>
      </c>
      <c r="C26" s="20">
        <v>2171</v>
      </c>
      <c r="D26" s="39"/>
      <c r="E26" s="18">
        <v>3276</v>
      </c>
      <c r="F26" s="43"/>
      <c r="G26" s="19" t="s">
        <v>51</v>
      </c>
      <c r="H26" s="38">
        <v>5551</v>
      </c>
      <c r="I26" s="45"/>
      <c r="J26" s="46">
        <f t="shared" si="0"/>
        <v>0</v>
      </c>
      <c r="K26" s="20">
        <f t="shared" si="8"/>
        <v>2171</v>
      </c>
      <c r="L26" s="46">
        <f t="shared" si="7"/>
        <v>0</v>
      </c>
      <c r="M26" s="47" t="str">
        <f t="shared" si="2"/>
        <v>-</v>
      </c>
      <c r="N26" s="12"/>
      <c r="O26" s="16"/>
    </row>
    <row r="27" spans="2:15" s="11" customFormat="1" ht="15.6" x14ac:dyDescent="0.3">
      <c r="B27" s="17" t="s">
        <v>52</v>
      </c>
      <c r="C27" s="20">
        <v>2171</v>
      </c>
      <c r="D27" s="39"/>
      <c r="E27" s="18">
        <v>3140</v>
      </c>
      <c r="F27" s="44"/>
      <c r="G27" s="19" t="s">
        <v>53</v>
      </c>
      <c r="H27" s="38">
        <v>4919</v>
      </c>
      <c r="I27" s="45"/>
      <c r="J27" s="46">
        <f t="shared" si="0"/>
        <v>0</v>
      </c>
      <c r="K27" s="20">
        <f t="shared" si="8"/>
        <v>2171</v>
      </c>
      <c r="L27" s="46">
        <f t="shared" si="7"/>
        <v>0</v>
      </c>
      <c r="M27" s="47" t="str">
        <f t="shared" si="2"/>
        <v>-</v>
      </c>
      <c r="N27" s="12"/>
      <c r="O27" s="16"/>
    </row>
    <row r="28" spans="2:15" s="11" customFormat="1" ht="15.6" x14ac:dyDescent="0.3">
      <c r="B28" s="17" t="s">
        <v>54</v>
      </c>
      <c r="C28" s="20">
        <v>2173</v>
      </c>
      <c r="D28" s="39"/>
      <c r="E28" s="18">
        <v>3140</v>
      </c>
      <c r="F28" s="44"/>
      <c r="G28" s="19" t="s">
        <v>53</v>
      </c>
      <c r="H28" s="38">
        <v>4919</v>
      </c>
      <c r="I28" s="45"/>
      <c r="J28" s="46">
        <f t="shared" si="0"/>
        <v>0</v>
      </c>
      <c r="K28" s="20">
        <f t="shared" si="8"/>
        <v>2173</v>
      </c>
      <c r="L28" s="46">
        <f t="shared" si="7"/>
        <v>0</v>
      </c>
      <c r="M28" s="47" t="str">
        <f t="shared" si="2"/>
        <v>-</v>
      </c>
      <c r="N28" s="12"/>
      <c r="O28" s="16"/>
    </row>
    <row r="30" spans="2:15" ht="18" x14ac:dyDescent="0.35">
      <c r="B30" s="4" t="s">
        <v>55</v>
      </c>
      <c r="C30" s="4"/>
      <c r="D30" s="4"/>
      <c r="E30" s="3"/>
      <c r="F30" s="3"/>
      <c r="G30" s="3"/>
      <c r="H30" s="3"/>
      <c r="I30" s="3"/>
      <c r="J30" s="3"/>
      <c r="K30" s="3"/>
      <c r="L30" s="3"/>
      <c r="M30" s="3"/>
      <c r="N30" s="3"/>
      <c r="O30" s="14"/>
    </row>
    <row r="31" spans="2:15" ht="88.95" customHeight="1" x14ac:dyDescent="0.3">
      <c r="B31" s="53" t="s">
        <v>56</v>
      </c>
      <c r="C31" s="54"/>
      <c r="D31" s="54"/>
      <c r="E31" s="54"/>
      <c r="F31" s="54"/>
      <c r="G31" s="54"/>
      <c r="H31" s="54"/>
      <c r="I31" s="54"/>
      <c r="J31" s="54"/>
      <c r="K31" s="54"/>
      <c r="L31" s="54"/>
      <c r="M31" s="54"/>
      <c r="N31" s="54"/>
      <c r="O31" s="15"/>
    </row>
    <row r="32" spans="2:15" ht="14.4" x14ac:dyDescent="0.3"/>
  </sheetData>
  <mergeCells count="5">
    <mergeCell ref="B31:N31"/>
    <mergeCell ref="E3:F3"/>
    <mergeCell ref="H3:I3"/>
    <mergeCell ref="B1:N1"/>
    <mergeCell ref="K3:L3"/>
  </mergeCells>
  <pageMargins left="0" right="0" top="0.74803149606299213" bottom="0.74803149606299213" header="0.31496062992125984" footer="0.31496062992125984"/>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075941DF854C4D8D4417D58DBC42B8" ma:contentTypeVersion="21" ma:contentTypeDescription="Create a new document." ma:contentTypeScope="" ma:versionID="59f73f3f63c723d4c317ddfde25dfdb8">
  <xsd:schema xmlns:xsd="http://www.w3.org/2001/XMLSchema" xmlns:xs="http://www.w3.org/2001/XMLSchema" xmlns:p="http://schemas.microsoft.com/office/2006/metadata/properties" xmlns:ns1="http://schemas.microsoft.com/sharepoint/v3" xmlns:ns2="46384f9d-70dd-4826-80eb-e1c80c05f86a" xmlns:ns3="311c5605-868c-4466-a708-de1528b567ad" targetNamespace="http://schemas.microsoft.com/office/2006/metadata/properties" ma:root="true" ma:fieldsID="303ebc9282f2c836963b0139a9349158" ns1:_="" ns2:_="" ns3:_="">
    <xsd:import namespace="http://schemas.microsoft.com/sharepoint/v3"/>
    <xsd:import namespace="46384f9d-70dd-4826-80eb-e1c80c05f86a"/>
    <xsd:import namespace="311c5605-868c-4466-a708-de1528b567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OCR" minOccurs="0"/>
                <xsd:element ref="ns1:PublishingStartDate" minOccurs="0"/>
                <xsd:element ref="ns1:PublishingExpirationDate"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384f9d-70dd-4826-80eb-e1c80c05f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c5605-868c-4466-a708-de1528b567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4f90952-9a09-4d09-8749-3c432c1ef120}" ma:internalName="TaxCatchAll" ma:showField="CatchAllData" ma:web="311c5605-868c-4466-a708-de1528b56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11c5605-868c-4466-a708-de1528b567ad" xsi:nil="true"/>
    <PublishingExpirationDate xmlns="http://schemas.microsoft.com/sharepoint/v3" xsi:nil="true"/>
    <PublishingStartDate xmlns="http://schemas.microsoft.com/sharepoint/v3" xsi:nil="true"/>
    <lcf76f155ced4ddcb4097134ff3c332f xmlns="46384f9d-70dd-4826-80eb-e1c80c05f8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622150-AAA2-4C9A-BA0C-64E25F33EC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384f9d-70dd-4826-80eb-e1c80c05f86a"/>
    <ds:schemaRef ds:uri="311c5605-868c-4466-a708-de1528b56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77B4A5-E3D6-4740-A660-BB0D50368E40}">
  <ds:schemaRefs>
    <ds:schemaRef ds:uri="http://schemas.microsoft.com/sharepoint/v3/contenttype/forms"/>
  </ds:schemaRefs>
</ds:datastoreItem>
</file>

<file path=customXml/itemProps3.xml><?xml version="1.0" encoding="utf-8"?>
<ds:datastoreItem xmlns:ds="http://schemas.openxmlformats.org/officeDocument/2006/customXml" ds:itemID="{42A66F9F-5BFA-47D8-A34C-C6FBC3F58293}">
  <ds:schemaRefs>
    <ds:schemaRef ds:uri="http://schemas.microsoft.com/office/2006/metadata/properties"/>
    <ds:schemaRef ds:uri="http://schemas.microsoft.com/office/infopath/2007/PartnerControls"/>
    <ds:schemaRef ds:uri="311c5605-868c-4466-a708-de1528b567ad"/>
    <ds:schemaRef ds:uri="http://schemas.microsoft.com/sharepoint/v3"/>
    <ds:schemaRef ds:uri="46384f9d-70dd-4826-80eb-e1c80c05f8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Ring fenced grants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Eileen Ahern</dc:creator>
  <cp:keywords/>
  <dc:description/>
  <cp:lastModifiedBy>Cathy Gunning</cp:lastModifiedBy>
  <cp:revision/>
  <dcterms:created xsi:type="dcterms:W3CDTF">2022-06-02T08:11:59Z</dcterms:created>
  <dcterms:modified xsi:type="dcterms:W3CDTF">2026-04-13T14:27:20Z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0x0101003B075941DF854C4D8D4417D58DBC42B8</vt:lpwstr>
  </property>
  <property fmtid="{D5CDD505-2E9C-101B-9397-08002B2CF9AE}" pid="3" name="MediaServiceImageTags">
    <vt:lpwstr/>
  </property>
</Properties>
</file>