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defaultThemeVersion="166925"/>
  <mc:AlternateContent xmlns:mc="http://schemas.openxmlformats.org/markup-compatibility/2006">
    <mc:Choice Requires="x15">
      <x15ac:absPath xmlns:x15ac="http://schemas.microsoft.com/office/spreadsheetml/2010/11/ac" url="https://jmbdomain-my.sharepoint.com/personal/bredamurphy_fssu_ie/Documents/Documents/2023 2024/2 B Sage 50 Training 23 24/4 Autumn 2023 sage 50/WEB 4 NEW USERS FOCUS ON COA/"/>
    </mc:Choice>
  </mc:AlternateContent>
  <xr:revisionPtr revIDLastSave="0" documentId="8_{74F62ADD-BAF3-4543-B7F2-EBF82C105468}" xr6:coauthVersionLast="47" xr6:coauthVersionMax="47" xr10:uidLastSave="{00000000-0000-0000-0000-000000000000}"/>
  <bookViews>
    <workbookView xWindow="-120" yWindow="-120" windowWidth="29040" windowHeight="15720" firstSheet="1" activeTab="1" xr2:uid="{D476576D-B126-48C2-97FE-62E45AACC69C}"/>
  </bookViews>
  <sheets>
    <sheet name="Ring fenced grants" sheetId="2" r:id="rId1"/>
    <sheet name="School generated income review" sheetId="3" r:id="rId2"/>
    <sheet name="Creditors-Accruals" sheetId="1" r:id="rId3"/>
  </sheets>
  <definedNames>
    <definedName name="_xlnm.Print_Titles" localSheetId="2">'Creditors-Accruals'!$1:$3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 l="1"/>
  <c r="H6" i="3"/>
  <c r="G6" i="2"/>
  <c r="B29" i="1" s="1"/>
  <c r="C56" i="1"/>
  <c r="C48" i="1"/>
  <c r="G5" i="2"/>
  <c r="G7" i="2" l="1"/>
  <c r="B30" i="1" s="1"/>
  <c r="G8" i="2"/>
  <c r="B31" i="1" s="1"/>
  <c r="G9" i="2"/>
  <c r="B32" i="1" s="1"/>
  <c r="G10" i="2"/>
  <c r="B33" i="1" s="1"/>
  <c r="G11" i="2"/>
  <c r="B34" i="1" s="1"/>
  <c r="G12" i="2"/>
  <c r="B36" i="1" s="1"/>
  <c r="G13" i="2"/>
  <c r="B37" i="1" s="1"/>
  <c r="G14" i="2"/>
  <c r="B38" i="1" s="1"/>
  <c r="B28" i="1"/>
  <c r="C64" i="1"/>
  <c r="C8" i="1"/>
  <c r="C24" i="1"/>
  <c r="C14" i="1"/>
  <c r="C40" i="1" l="1"/>
  <c r="C42" i="1" s="1"/>
</calcChain>
</file>

<file path=xl/sharedStrings.xml><?xml version="1.0" encoding="utf-8"?>
<sst xmlns="http://schemas.openxmlformats.org/spreadsheetml/2006/main" count="107" uniqueCount="84">
  <si>
    <t xml:space="preserve">WORKSHEET: CALCULATION UNSPENT GRANTS </t>
  </si>
  <si>
    <t>GRANT</t>
  </si>
  <si>
    <t>INCOME</t>
  </si>
  <si>
    <t>EXPENDITURE</t>
  </si>
  <si>
    <t>Surplus/Deficit</t>
  </si>
  <si>
    <t>Comment</t>
  </si>
  <si>
    <t>NOMINAL CODE</t>
  </si>
  <si>
    <t>ENTER € AMOUNT</t>
  </si>
  <si>
    <t>€</t>
  </si>
  <si>
    <t>Book Grant</t>
  </si>
  <si>
    <t>Book Grant Expenses</t>
  </si>
  <si>
    <t>Book rental income</t>
  </si>
  <si>
    <t>Book rental scheme expense</t>
  </si>
  <si>
    <t>School Library Books Capital Grant</t>
  </si>
  <si>
    <t xml:space="preserve">School Library Books Capital Grant Expense </t>
  </si>
  <si>
    <t>Supervision &amp; Substitution Grant</t>
  </si>
  <si>
    <t>Supervision &amp; Substitution Expense</t>
  </si>
  <si>
    <t>Bus Escort Grant</t>
  </si>
  <si>
    <t>Bus Escort Salary Expense</t>
  </si>
  <si>
    <t>DEASP School Meals Grant</t>
  </si>
  <si>
    <t>DSP School Meals Food Costs</t>
  </si>
  <si>
    <t>COVID Minor Works Grant Non Capital</t>
  </si>
  <si>
    <t>COVID Minor Works Expense Non Capital</t>
  </si>
  <si>
    <t>COVID Capitation for Cleaning and PPE Grant</t>
  </si>
  <si>
    <t>COVID Capitation for Cleaning Wages Expense, Non wages &amp; PPE</t>
  </si>
  <si>
    <t>5804 &amp; 5806</t>
  </si>
  <si>
    <t>ICT Grant - Non capital</t>
  </si>
  <si>
    <t>ICT Grant Non-Capital Expense</t>
  </si>
  <si>
    <t>ICT Grant - Capital</t>
  </si>
  <si>
    <t>Capital: ICT</t>
  </si>
  <si>
    <t>Instructions:</t>
  </si>
  <si>
    <r>
      <rPr>
        <b/>
        <sz val="11"/>
        <rFont val="Calibri"/>
        <family val="2"/>
        <scheme val="minor"/>
      </rPr>
      <t>Income</t>
    </r>
    <r>
      <rPr>
        <sz val="11"/>
        <rFont val="Calibri"/>
        <family val="2"/>
        <scheme val="minor"/>
      </rPr>
      <t xml:space="preserve">: Review the Grant income nominal account on Sage accounts, to ensure the postings are correct. Enter the total amount of the grant received/carried forward into the current year in column C
</t>
    </r>
    <r>
      <rPr>
        <b/>
        <sz val="11"/>
        <rFont val="Calibri"/>
        <family val="2"/>
        <scheme val="minor"/>
      </rPr>
      <t>Expenditure:</t>
    </r>
    <r>
      <rPr>
        <sz val="11"/>
        <rFont val="Calibri"/>
        <family val="2"/>
        <scheme val="minor"/>
      </rPr>
      <t xml:space="preserve"> Review the expenditure nominal account on Sage accounts, to ensure the postings are correct. Enter the total amount of the expenditure out of the grant for the current year in column F
</t>
    </r>
    <r>
      <rPr>
        <b/>
        <sz val="11"/>
        <rFont val="Calibri"/>
        <family val="2"/>
        <scheme val="minor"/>
      </rPr>
      <t>Balance of Grant unspent</t>
    </r>
    <r>
      <rPr>
        <sz val="11"/>
        <rFont val="Calibri"/>
        <family val="2"/>
        <scheme val="minor"/>
      </rPr>
      <t xml:space="preserve">: A formula has been entered here to automatically calculate the amount of the unspent grant. 
</t>
    </r>
  </si>
  <si>
    <t xml:space="preserve">Review of school generated income </t>
  </si>
  <si>
    <t xml:space="preserve">Income Code </t>
  </si>
  <si>
    <t xml:space="preserve"> Income</t>
  </si>
  <si>
    <t>Income Amount €</t>
  </si>
  <si>
    <t>Expenditure Code</t>
  </si>
  <si>
    <t xml:space="preserve">Expenditure </t>
  </si>
  <si>
    <t>Expenditure Amount €</t>
  </si>
  <si>
    <t>Surplus/Deficit €</t>
  </si>
  <si>
    <r>
      <t>C</t>
    </r>
    <r>
      <rPr>
        <b/>
        <sz val="13"/>
        <color theme="1"/>
        <rFont val="Tw Cen MT"/>
        <family val="2"/>
      </rPr>
      <t>omment</t>
    </r>
  </si>
  <si>
    <t>Transition Year Income</t>
  </si>
  <si>
    <t>Transition Year Expense</t>
  </si>
  <si>
    <t>*If the board allocate the TY Grant to the TY year, then this can be included here as well</t>
  </si>
  <si>
    <t>Mock Exam Income</t>
  </si>
  <si>
    <t>Mock Exam Expense</t>
  </si>
  <si>
    <t>After School Study Income</t>
  </si>
  <si>
    <t>After School Study Expense</t>
  </si>
  <si>
    <t>School Musical Income</t>
  </si>
  <si>
    <t>School Musical Expense</t>
  </si>
  <si>
    <t>School Tours Income</t>
  </si>
  <si>
    <t>School Tour Expense</t>
  </si>
  <si>
    <t>School Name</t>
  </si>
  <si>
    <t>Post Primary School Sample</t>
  </si>
  <si>
    <t>Roll Number</t>
  </si>
  <si>
    <t>12645J</t>
  </si>
  <si>
    <t>Date</t>
  </si>
  <si>
    <t>31/12/20XX</t>
  </si>
  <si>
    <t>Creditors/Accruals</t>
  </si>
  <si>
    <t>Total</t>
  </si>
  <si>
    <t>Balance per accounts</t>
  </si>
  <si>
    <t>Invoices received not listed</t>
  </si>
  <si>
    <t>Bord Gais</t>
  </si>
  <si>
    <t>Telephone</t>
  </si>
  <si>
    <t>Subtotal</t>
  </si>
  <si>
    <t>Accruals/Expenses incurred but not invoiced</t>
  </si>
  <si>
    <t>Cleaning materials</t>
  </si>
  <si>
    <t>Office supplier</t>
  </si>
  <si>
    <t>Payroll taxes</t>
  </si>
  <si>
    <t>VAT/RCT</t>
  </si>
  <si>
    <t>RCT</t>
  </si>
  <si>
    <t>Ring fenced grants (See tab 2 for detail)</t>
  </si>
  <si>
    <t>Book rental monies</t>
  </si>
  <si>
    <t>COVID Capitation for Additional Cleaning Grant</t>
  </si>
  <si>
    <t>Summary grants received in advance</t>
  </si>
  <si>
    <t>DEIS Grant (Only in DEIS schools)</t>
  </si>
  <si>
    <t>Summary school income received in advance</t>
  </si>
  <si>
    <t>School administaratoin charges</t>
  </si>
  <si>
    <t>Voluntary contributions</t>
  </si>
  <si>
    <t>Book rental receipts</t>
  </si>
  <si>
    <t>Transition year charges</t>
  </si>
  <si>
    <t>Prepayments</t>
  </si>
  <si>
    <t>School insurance for next year</t>
  </si>
  <si>
    <t xml:space="preserve">School books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</si>
</sst>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Calibri"/>
      <family val="2"/>
      <scheme val="minor"/>
    </font>
    <font>
      <b/>
      <sz val="12"/>
      <color rgb="FFFF0000"/>
      <name val="Calibri"/>
      <family val="2"/>
      <scheme val="minor"/>
    </font>
    <font>
      <sz val="12"/>
      <name val="Calibri"/>
      <family val="2"/>
      <scheme val="minor"/>
    </font>
    <font>
      <sz val="13"/>
      <color theme="1"/>
      <name val="Tw Cen MT"/>
      <family val="2"/>
    </font>
    <font>
      <b/>
      <sz val="18"/>
      <name val="Calibri"/>
      <family val="2"/>
      <scheme val="minor"/>
    </font>
    <font>
      <sz val="11"/>
      <name val="Calibri"/>
      <family val="2"/>
      <scheme val="minor"/>
    </font>
    <font>
      <b/>
      <sz val="11"/>
      <name val="Calibri"/>
      <family val="2"/>
      <scheme val="minor"/>
    </font>
    <font>
      <b/>
      <sz val="14"/>
      <color theme="0"/>
      <name val="Calibri"/>
      <family val="2"/>
      <scheme val="minor"/>
    </font>
    <font>
      <sz val="11"/>
      <color theme="1"/>
      <name val="Arial"/>
      <family val="2"/>
    </font>
    <font>
      <b/>
      <sz val="13"/>
      <color theme="1"/>
      <name val="Tw Cen MT"/>
      <family val="2"/>
    </font>
    <font>
      <sz val="10"/>
      <color theme="1"/>
      <name val="Tw Cen MT"/>
      <family val="2"/>
    </font>
  </fonts>
  <fills count="9">
    <fill>
      <patternFill patternType="none"/>
    </fill>
    <fill>
      <patternFill patternType="gray125"/>
    </fill>
    <fill>
      <patternFill patternType="solid">
        <fgColor theme="8" tint="0.79998168889431442"/>
        <bgColor indexed="64"/>
      </patternFill>
    </fill>
    <fill>
      <patternFill patternType="solid">
        <fgColor theme="4" tint="0.39997558519241921"/>
        <bgColor indexed="64"/>
      </patternFill>
    </fill>
    <fill>
      <patternFill patternType="solid">
        <fgColor rgb="FFB4C6E7"/>
        <bgColor rgb="FF000000"/>
      </patternFill>
    </fill>
    <fill>
      <patternFill patternType="solid">
        <fgColor rgb="FFFFFF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3">
    <xf numFmtId="0" fontId="0" fillId="0" borderId="0" xfId="0"/>
    <xf numFmtId="0" fontId="3" fillId="0" borderId="0" xfId="0" applyFont="1"/>
    <xf numFmtId="0" fontId="3" fillId="2" borderId="0" xfId="0" applyFont="1" applyFill="1"/>
    <xf numFmtId="0" fontId="3" fillId="0" borderId="1" xfId="0" applyFont="1" applyBorder="1"/>
    <xf numFmtId="14" fontId="3" fillId="2" borderId="1" xfId="0" applyNumberFormat="1" applyFont="1" applyFill="1" applyBorder="1"/>
    <xf numFmtId="0" fontId="3" fillId="3" borderId="2" xfId="0" applyFont="1" applyFill="1" applyBorder="1"/>
    <xf numFmtId="0" fontId="3" fillId="3" borderId="3" xfId="0" applyFont="1" applyFill="1" applyBorder="1" applyAlignment="1">
      <alignment horizontal="center" wrapText="1"/>
    </xf>
    <xf numFmtId="14" fontId="3" fillId="0" borderId="0" xfId="0" applyNumberFormat="1" applyFont="1"/>
    <xf numFmtId="0" fontId="0" fillId="0" borderId="0" xfId="0" applyAlignment="1">
      <alignment horizontal="right"/>
    </xf>
    <xf numFmtId="0" fontId="2" fillId="0" borderId="0" xfId="0" applyFont="1"/>
    <xf numFmtId="0" fontId="3" fillId="0" borderId="0" xfId="0" applyFont="1" applyAlignment="1">
      <alignment horizontal="right"/>
    </xf>
    <xf numFmtId="0" fontId="3" fillId="3" borderId="2" xfId="0" applyFont="1" applyFill="1" applyBorder="1" applyAlignment="1">
      <alignment horizontal="right"/>
    </xf>
    <xf numFmtId="164" fontId="0" fillId="0" borderId="0" xfId="1" applyFont="1"/>
    <xf numFmtId="164" fontId="0" fillId="0" borderId="6" xfId="0" applyNumberFormat="1" applyBorder="1"/>
    <xf numFmtId="0" fontId="0" fillId="0" borderId="6" xfId="0" applyBorder="1"/>
    <xf numFmtId="0" fontId="4" fillId="4" borderId="7" xfId="0" applyFont="1" applyFill="1" applyBorder="1" applyAlignment="1">
      <alignment horizontal="left" vertical="center" wrapText="1"/>
    </xf>
    <xf numFmtId="0" fontId="4" fillId="4" borderId="8" xfId="0" applyFont="1" applyFill="1" applyBorder="1" applyAlignment="1">
      <alignment horizontal="left" vertical="top" wrapText="1"/>
    </xf>
    <xf numFmtId="0" fontId="0" fillId="5" borderId="0" xfId="0" applyFill="1"/>
    <xf numFmtId="0" fontId="6" fillId="0" borderId="11" xfId="0" applyFont="1" applyBorder="1"/>
    <xf numFmtId="0" fontId="7" fillId="0" borderId="10" xfId="0" applyFont="1" applyBorder="1" applyAlignment="1">
      <alignment vertical="center" wrapText="1"/>
    </xf>
    <xf numFmtId="0" fontId="6" fillId="0" borderId="0" xfId="0" applyFont="1"/>
    <xf numFmtId="0" fontId="4" fillId="4" borderId="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4" fillId="4" borderId="9" xfId="0" applyFont="1" applyFill="1" applyBorder="1" applyAlignment="1">
      <alignment horizontal="center" vertical="top" wrapText="1"/>
    </xf>
    <xf numFmtId="0" fontId="5" fillId="4" borderId="3" xfId="0" applyFont="1" applyFill="1" applyBorder="1" applyAlignment="1">
      <alignment horizontal="left" vertical="center" wrapText="1"/>
    </xf>
    <xf numFmtId="0" fontId="6" fillId="0" borderId="18" xfId="0" applyFont="1" applyBorder="1"/>
    <xf numFmtId="0" fontId="9" fillId="6" borderId="0" xfId="0" applyFont="1" applyFill="1"/>
    <xf numFmtId="0" fontId="11" fillId="6" borderId="0" xfId="0" applyFont="1" applyFill="1"/>
    <xf numFmtId="0" fontId="4" fillId="4" borderId="2" xfId="0" applyFont="1" applyFill="1" applyBorder="1" applyAlignment="1">
      <alignment horizontal="center" vertical="center" wrapText="1"/>
    </xf>
    <xf numFmtId="0" fontId="4" fillId="0" borderId="4" xfId="0" applyFont="1" applyBorder="1"/>
    <xf numFmtId="0" fontId="4" fillId="4" borderId="17" xfId="0" applyFont="1" applyFill="1" applyBorder="1" applyAlignment="1">
      <alignment horizontal="left" vertical="top" wrapText="1"/>
    </xf>
    <xf numFmtId="0" fontId="0" fillId="0" borderId="11" xfId="0" applyBorder="1"/>
    <xf numFmtId="0" fontId="12" fillId="0" borderId="8" xfId="0" applyFont="1" applyBorder="1" applyAlignment="1">
      <alignment vertical="center" wrapText="1"/>
    </xf>
    <xf numFmtId="0" fontId="12" fillId="0" borderId="15" xfId="0" applyFont="1" applyBorder="1" applyAlignment="1">
      <alignment vertical="center" wrapText="1"/>
    </xf>
    <xf numFmtId="0" fontId="12" fillId="0" borderId="0" xfId="0" applyFont="1" applyAlignment="1">
      <alignment vertical="center" wrapText="1"/>
    </xf>
    <xf numFmtId="0" fontId="3" fillId="2" borderId="0" xfId="0" applyFont="1" applyFill="1" applyAlignment="1">
      <alignment horizontal="left"/>
    </xf>
    <xf numFmtId="0" fontId="6" fillId="5" borderId="11" xfId="0" applyFont="1" applyFill="1" applyBorder="1"/>
    <xf numFmtId="0" fontId="0" fillId="0" borderId="5" xfId="0" applyBorder="1"/>
    <xf numFmtId="0" fontId="6" fillId="5" borderId="0" xfId="0" applyFont="1" applyFill="1"/>
    <xf numFmtId="0" fontId="2" fillId="0" borderId="0" xfId="0" applyFont="1" applyAlignment="1">
      <alignment vertical="center"/>
    </xf>
    <xf numFmtId="0" fontId="13" fillId="0" borderId="8" xfId="0" applyFont="1" applyBorder="1" applyAlignment="1">
      <alignment vertical="center" wrapText="1"/>
    </xf>
    <xf numFmtId="0" fontId="13" fillId="0" borderId="12" xfId="0" applyFont="1" applyBorder="1" applyAlignment="1">
      <alignment vertical="center" wrapText="1"/>
    </xf>
    <xf numFmtId="0" fontId="2" fillId="0" borderId="12" xfId="0" applyFont="1" applyBorder="1" applyAlignment="1">
      <alignment vertical="center" wrapText="1"/>
    </xf>
    <xf numFmtId="0" fontId="7" fillId="0" borderId="16" xfId="0" applyFont="1" applyBorder="1" applyAlignment="1">
      <alignment vertical="center" wrapText="1"/>
    </xf>
    <xf numFmtId="0" fontId="2" fillId="0" borderId="16" xfId="0" applyFont="1" applyBorder="1" applyAlignment="1">
      <alignment vertical="center" wrapText="1"/>
    </xf>
    <xf numFmtId="0" fontId="9" fillId="7" borderId="0" xfId="0" applyFont="1" applyFill="1" applyAlignment="1">
      <alignment horizontal="left" vertical="top" wrapText="1"/>
    </xf>
    <xf numFmtId="0" fontId="4" fillId="4" borderId="7" xfId="0" applyFont="1" applyFill="1" applyBorder="1" applyAlignment="1">
      <alignment horizontal="center" vertical="top" wrapText="1"/>
    </xf>
    <xf numFmtId="0" fontId="4" fillId="4" borderId="12" xfId="0" applyFont="1" applyFill="1" applyBorder="1" applyAlignment="1">
      <alignment horizontal="center" vertical="top" wrapText="1"/>
    </xf>
    <xf numFmtId="0" fontId="8" fillId="8" borderId="0" xfId="0" applyFont="1" applyFill="1" applyAlignment="1">
      <alignment horizontal="center"/>
    </xf>
    <xf numFmtId="0" fontId="14" fillId="0" borderId="7" xfId="0" applyFont="1" applyBorder="1" applyAlignment="1">
      <alignment vertical="center" wrapText="1"/>
    </xf>
    <xf numFmtId="0" fontId="14" fillId="0" borderId="9" xfId="0" applyFont="1" applyBorder="1" applyAlignment="1">
      <alignment vertical="center" wrapText="1"/>
    </xf>
    <xf numFmtId="0" fontId="14" fillId="0" borderId="12" xfId="0" applyFont="1" applyBorder="1" applyAlignment="1">
      <alignment vertical="center" wrapText="1"/>
    </xf>
  </cellXfs>
  <cellStyles count="4">
    <cellStyle name="Comma" xfId="1" builtinId="3"/>
    <cellStyle name="Comma 2" xfId="3" xr:uid="{A3DEB357-936C-4AA3-A6F0-F3D740DFF8BB}"/>
    <cellStyle name="Comma 3" xfId="2" xr:uid="{86B25268-0F79-4532-959A-54227C2AD6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F0D60-64D3-4EED-BF66-9186FFB4D6DF}">
  <sheetPr>
    <pageSetUpPr fitToPage="1"/>
  </sheetPr>
  <dimension ref="A1:H17"/>
  <sheetViews>
    <sheetView workbookViewId="0">
      <selection activeCell="B13" sqref="B13"/>
    </sheetView>
  </sheetViews>
  <sheetFormatPr defaultRowHeight="15"/>
  <cols>
    <col min="1" max="1" width="46.28515625" customWidth="1"/>
    <col min="3" max="3" width="10" customWidth="1"/>
    <col min="4" max="4" width="60.28515625" customWidth="1"/>
    <col min="5" max="5" width="11.42578125" customWidth="1"/>
    <col min="6" max="6" width="15.7109375" customWidth="1"/>
    <col min="7" max="7" width="14.42578125" customWidth="1"/>
    <col min="8" max="8" width="33.42578125" customWidth="1"/>
  </cols>
  <sheetData>
    <row r="1" spans="1:8" ht="23.25">
      <c r="A1" s="49" t="s">
        <v>0</v>
      </c>
      <c r="B1" s="49"/>
      <c r="C1" s="49"/>
      <c r="D1" s="49"/>
      <c r="E1" s="49"/>
      <c r="F1" s="49"/>
      <c r="G1" s="49"/>
      <c r="H1" s="49"/>
    </row>
    <row r="2" spans="1:8" ht="15.75" thickBot="1"/>
    <row r="3" spans="1:8" ht="32.25" thickBot="1">
      <c r="A3" s="15" t="s">
        <v>1</v>
      </c>
      <c r="B3" s="47" t="s">
        <v>2</v>
      </c>
      <c r="C3" s="48"/>
      <c r="D3" s="24"/>
      <c r="E3" s="47" t="s">
        <v>3</v>
      </c>
      <c r="F3" s="48"/>
      <c r="G3" s="16" t="s">
        <v>4</v>
      </c>
      <c r="H3" s="31" t="s">
        <v>5</v>
      </c>
    </row>
    <row r="4" spans="1:8" ht="47.25">
      <c r="A4" s="21"/>
      <c r="B4" s="22" t="s">
        <v>6</v>
      </c>
      <c r="C4" s="23" t="s">
        <v>7</v>
      </c>
      <c r="D4" s="25"/>
      <c r="E4" s="22" t="s">
        <v>6</v>
      </c>
      <c r="F4" s="23" t="s">
        <v>7</v>
      </c>
      <c r="G4" s="29" t="s">
        <v>8</v>
      </c>
      <c r="H4" s="25"/>
    </row>
    <row r="5" spans="1:8" ht="15.75">
      <c r="A5" s="18" t="s">
        <v>9</v>
      </c>
      <c r="B5" s="18">
        <v>3150</v>
      </c>
      <c r="C5" s="37"/>
      <c r="D5" s="18" t="s">
        <v>10</v>
      </c>
      <c r="E5" s="18">
        <v>4730</v>
      </c>
      <c r="F5" s="37"/>
      <c r="G5" s="30">
        <f>C5-F5</f>
        <v>0</v>
      </c>
      <c r="H5" s="32"/>
    </row>
    <row r="6" spans="1:8" ht="15.75">
      <c r="A6" s="18" t="s">
        <v>11</v>
      </c>
      <c r="B6" s="26">
        <v>3330</v>
      </c>
      <c r="C6" s="39"/>
      <c r="D6" s="18" t="s">
        <v>12</v>
      </c>
      <c r="E6" s="26">
        <v>4740</v>
      </c>
      <c r="F6" s="37"/>
      <c r="G6" s="30">
        <f>C6-F6</f>
        <v>0</v>
      </c>
      <c r="H6" s="32"/>
    </row>
    <row r="7" spans="1:8" ht="15.75">
      <c r="A7" s="18" t="s">
        <v>13</v>
      </c>
      <c r="B7" s="26">
        <v>3155</v>
      </c>
      <c r="C7" s="17"/>
      <c r="D7" s="18" t="s">
        <v>14</v>
      </c>
      <c r="E7" s="26">
        <v>4641</v>
      </c>
      <c r="F7" s="37"/>
      <c r="G7" s="30">
        <f t="shared" ref="G7:G14" si="0">C7-F7</f>
        <v>0</v>
      </c>
      <c r="H7" s="32"/>
    </row>
    <row r="8" spans="1:8" ht="15.75">
      <c r="A8" s="18" t="s">
        <v>15</v>
      </c>
      <c r="B8" s="18">
        <v>3240</v>
      </c>
      <c r="C8" s="37"/>
      <c r="D8" s="18" t="s">
        <v>16</v>
      </c>
      <c r="E8" s="18">
        <v>4150</v>
      </c>
      <c r="F8" s="37"/>
      <c r="G8" s="30">
        <f t="shared" si="0"/>
        <v>0</v>
      </c>
      <c r="H8" s="32"/>
    </row>
    <row r="9" spans="1:8" ht="15.75">
      <c r="A9" s="18" t="s">
        <v>17</v>
      </c>
      <c r="B9" s="18">
        <v>3294</v>
      </c>
      <c r="C9" s="37"/>
      <c r="D9" s="18" t="s">
        <v>18</v>
      </c>
      <c r="E9" s="18">
        <v>4196</v>
      </c>
      <c r="F9" s="37"/>
      <c r="G9" s="30">
        <f t="shared" si="0"/>
        <v>0</v>
      </c>
      <c r="H9" s="32"/>
    </row>
    <row r="10" spans="1:8" ht="15.75">
      <c r="A10" s="18" t="s">
        <v>19</v>
      </c>
      <c r="B10" s="18">
        <v>3296</v>
      </c>
      <c r="C10" s="37"/>
      <c r="D10" s="18" t="s">
        <v>20</v>
      </c>
      <c r="E10" s="18">
        <v>4912</v>
      </c>
      <c r="F10" s="37"/>
      <c r="G10" s="30">
        <f t="shared" si="0"/>
        <v>0</v>
      </c>
      <c r="H10" s="32"/>
    </row>
    <row r="11" spans="1:8" s="20" customFormat="1" ht="15.75">
      <c r="A11" s="18" t="s">
        <v>21</v>
      </c>
      <c r="B11" s="18">
        <v>3277</v>
      </c>
      <c r="C11" s="37"/>
      <c r="D11" s="18" t="s">
        <v>22</v>
      </c>
      <c r="E11" s="18">
        <v>5316</v>
      </c>
      <c r="F11" s="37"/>
      <c r="G11" s="30">
        <f t="shared" si="0"/>
        <v>0</v>
      </c>
      <c r="H11" s="18"/>
    </row>
    <row r="12" spans="1:8" s="20" customFormat="1" ht="15.75">
      <c r="A12" s="18" t="s">
        <v>23</v>
      </c>
      <c r="B12" s="18">
        <v>3288</v>
      </c>
      <c r="C12" s="37"/>
      <c r="D12" s="18" t="s">
        <v>24</v>
      </c>
      <c r="E12" s="18" t="s">
        <v>25</v>
      </c>
      <c r="F12" s="37"/>
      <c r="G12" s="30">
        <f t="shared" si="0"/>
        <v>0</v>
      </c>
      <c r="H12" s="18"/>
    </row>
    <row r="13" spans="1:8" ht="15.75">
      <c r="A13" s="18" t="s">
        <v>26</v>
      </c>
      <c r="B13" s="18">
        <v>3230</v>
      </c>
      <c r="C13" s="37"/>
      <c r="D13" s="18" t="s">
        <v>27</v>
      </c>
      <c r="E13" s="18">
        <v>4410</v>
      </c>
      <c r="F13" s="37"/>
      <c r="G13" s="30">
        <f t="shared" si="0"/>
        <v>0</v>
      </c>
      <c r="H13" s="32"/>
    </row>
    <row r="14" spans="1:8" ht="15.75">
      <c r="A14" s="18" t="s">
        <v>28</v>
      </c>
      <c r="B14" s="18">
        <v>3921</v>
      </c>
      <c r="C14" s="37"/>
      <c r="D14" s="18" t="s">
        <v>29</v>
      </c>
      <c r="E14" s="18">
        <v>1461</v>
      </c>
      <c r="F14" s="37"/>
      <c r="G14" s="30">
        <f t="shared" si="0"/>
        <v>0</v>
      </c>
      <c r="H14" s="32"/>
    </row>
    <row r="16" spans="1:8" ht="18.75">
      <c r="A16" s="28" t="s">
        <v>30</v>
      </c>
      <c r="B16" s="27"/>
      <c r="C16" s="27"/>
      <c r="D16" s="27"/>
      <c r="E16" s="27"/>
      <c r="F16" s="27"/>
      <c r="G16" s="27"/>
      <c r="H16" s="27"/>
    </row>
    <row r="17" spans="1:8" ht="60" customHeight="1">
      <c r="A17" s="46" t="s">
        <v>31</v>
      </c>
      <c r="B17" s="46"/>
      <c r="C17" s="46"/>
      <c r="D17" s="46"/>
      <c r="E17" s="46"/>
      <c r="F17" s="46"/>
      <c r="G17" s="46"/>
      <c r="H17" s="46"/>
    </row>
  </sheetData>
  <mergeCells count="4">
    <mergeCell ref="A17:H17"/>
    <mergeCell ref="B3:C3"/>
    <mergeCell ref="E3:F3"/>
    <mergeCell ref="A1:H1"/>
  </mergeCells>
  <pageMargins left="0.25" right="0.25"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875E0-96D4-4946-9A59-3A4A4BE658EA}">
  <dimension ref="B2:I11"/>
  <sheetViews>
    <sheetView tabSelected="1" workbookViewId="0">
      <selection activeCell="G6" sqref="G6"/>
    </sheetView>
  </sheetViews>
  <sheetFormatPr defaultRowHeight="15"/>
  <cols>
    <col min="2" max="3" width="23.5703125" customWidth="1"/>
    <col min="4" max="4" width="16.140625" customWidth="1"/>
    <col min="5" max="6" width="23.5703125" customWidth="1"/>
    <col min="7" max="7" width="20.28515625" customWidth="1"/>
    <col min="8" max="8" width="23.5703125" customWidth="1"/>
    <col min="9" max="9" width="25.7109375" customWidth="1"/>
    <col min="10" max="12" width="23.5703125" customWidth="1"/>
  </cols>
  <sheetData>
    <row r="2" spans="2:9" ht="23.25">
      <c r="B2" s="49" t="s">
        <v>32</v>
      </c>
      <c r="C2" s="49"/>
      <c r="D2" s="49"/>
      <c r="E2" s="49"/>
      <c r="F2" s="49"/>
      <c r="G2" s="49"/>
      <c r="H2" s="49"/>
      <c r="I2" s="49"/>
    </row>
    <row r="4" spans="2:9" ht="15.75" thickBot="1">
      <c r="B4" s="40"/>
    </row>
    <row r="5" spans="2:9" ht="33.75" thickBot="1">
      <c r="B5" s="41" t="s">
        <v>33</v>
      </c>
      <c r="C5" s="42" t="s">
        <v>34</v>
      </c>
      <c r="D5" s="42" t="s">
        <v>35</v>
      </c>
      <c r="E5" s="42" t="s">
        <v>36</v>
      </c>
      <c r="F5" s="42" t="s">
        <v>37</v>
      </c>
      <c r="G5" s="42" t="s">
        <v>38</v>
      </c>
      <c r="H5" s="42" t="s">
        <v>39</v>
      </c>
      <c r="I5" s="43" t="s">
        <v>40</v>
      </c>
    </row>
    <row r="6" spans="2:9" ht="33.75" thickBot="1">
      <c r="B6" s="19">
        <v>3310</v>
      </c>
      <c r="C6" s="44" t="s">
        <v>41</v>
      </c>
      <c r="D6" s="44"/>
      <c r="E6" s="44">
        <v>4590</v>
      </c>
      <c r="F6" s="44" t="s">
        <v>42</v>
      </c>
      <c r="G6" s="44"/>
      <c r="H6" s="44">
        <f>D6-G6</f>
        <v>0</v>
      </c>
      <c r="I6" s="45"/>
    </row>
    <row r="7" spans="2:9" ht="15.75" thickBot="1">
      <c r="B7" s="50" t="s">
        <v>43</v>
      </c>
      <c r="C7" s="51"/>
      <c r="D7" s="51"/>
      <c r="E7" s="51"/>
      <c r="F7" s="51"/>
      <c r="G7" s="51"/>
      <c r="H7" s="51"/>
      <c r="I7" s="52"/>
    </row>
    <row r="8" spans="2:9" ht="17.25" thickBot="1">
      <c r="B8" s="19">
        <v>3495</v>
      </c>
      <c r="C8" s="44" t="s">
        <v>44</v>
      </c>
      <c r="D8" s="44"/>
      <c r="E8" s="44">
        <v>4750</v>
      </c>
      <c r="F8" s="44" t="s">
        <v>45</v>
      </c>
      <c r="G8" s="44"/>
      <c r="H8" s="44"/>
      <c r="I8" s="45"/>
    </row>
    <row r="9" spans="2:9" ht="33.75" thickBot="1">
      <c r="B9" s="19">
        <v>3490</v>
      </c>
      <c r="C9" s="44" t="s">
        <v>46</v>
      </c>
      <c r="D9" s="44"/>
      <c r="E9" s="44">
        <v>4190</v>
      </c>
      <c r="F9" s="44" t="s">
        <v>47</v>
      </c>
      <c r="G9" s="44"/>
      <c r="H9" s="44"/>
      <c r="I9" s="45"/>
    </row>
    <row r="10" spans="2:9" ht="33.75" thickBot="1">
      <c r="B10" s="19">
        <v>3520</v>
      </c>
      <c r="C10" s="44" t="s">
        <v>48</v>
      </c>
      <c r="D10" s="44"/>
      <c r="E10" s="44">
        <v>4720</v>
      </c>
      <c r="F10" s="44" t="s">
        <v>49</v>
      </c>
      <c r="G10" s="44"/>
      <c r="H10" s="44"/>
      <c r="I10" s="45"/>
    </row>
    <row r="11" spans="2:9" ht="17.25" thickBot="1">
      <c r="B11" s="19">
        <v>3530</v>
      </c>
      <c r="C11" s="44" t="s">
        <v>50</v>
      </c>
      <c r="D11" s="44"/>
      <c r="E11" s="44">
        <v>4710</v>
      </c>
      <c r="F11" s="44" t="s">
        <v>51</v>
      </c>
      <c r="G11" s="44"/>
      <c r="H11" s="44"/>
      <c r="I11" s="45"/>
    </row>
  </sheetData>
  <mergeCells count="2">
    <mergeCell ref="B7:I7"/>
    <mergeCell ref="B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D958-1A18-44C4-B9DF-59FC0AB32F4A}">
  <dimension ref="A1:E65"/>
  <sheetViews>
    <sheetView zoomScale="85" zoomScaleNormal="85" workbookViewId="0">
      <selection activeCell="A36" sqref="A36"/>
    </sheetView>
  </sheetViews>
  <sheetFormatPr defaultRowHeight="15"/>
  <cols>
    <col min="1" max="1" width="50" customWidth="1"/>
    <col min="2" max="2" width="29.140625" customWidth="1"/>
    <col min="3" max="3" width="11.42578125" customWidth="1"/>
  </cols>
  <sheetData>
    <row r="1" spans="1:5" ht="18.75">
      <c r="A1" s="1" t="s">
        <v>52</v>
      </c>
      <c r="B1" s="36" t="s">
        <v>53</v>
      </c>
      <c r="C1" s="36"/>
      <c r="D1" s="1"/>
      <c r="E1" s="1"/>
    </row>
    <row r="2" spans="1:5" ht="18.75">
      <c r="A2" s="1" t="s">
        <v>54</v>
      </c>
      <c r="B2" s="2" t="s">
        <v>55</v>
      </c>
      <c r="C2" s="2"/>
      <c r="D2" s="1"/>
      <c r="E2" s="1"/>
    </row>
    <row r="3" spans="1:5" ht="19.5" thickBot="1">
      <c r="A3" s="3" t="s">
        <v>56</v>
      </c>
      <c r="B3" s="4" t="s">
        <v>57</v>
      </c>
      <c r="C3" s="4"/>
      <c r="D3" s="7"/>
      <c r="E3" s="7"/>
    </row>
    <row r="4" spans="1:5" ht="19.5" thickBot="1">
      <c r="A4" s="1"/>
      <c r="E4" s="7"/>
    </row>
    <row r="5" spans="1:5" ht="18.75">
      <c r="A5" s="5" t="s">
        <v>58</v>
      </c>
      <c r="B5" s="6"/>
      <c r="C5" s="11" t="s">
        <v>59</v>
      </c>
    </row>
    <row r="6" spans="1:5" ht="18.75">
      <c r="B6" s="10" t="s">
        <v>8</v>
      </c>
      <c r="C6" s="10" t="s">
        <v>8</v>
      </c>
    </row>
    <row r="8" spans="1:5" ht="18.75">
      <c r="A8" s="1" t="s">
        <v>60</v>
      </c>
      <c r="B8" s="8">
        <v>1300</v>
      </c>
      <c r="C8" s="38">
        <f>B8</f>
        <v>1300</v>
      </c>
    </row>
    <row r="10" spans="1:5" ht="18.75">
      <c r="A10" s="1" t="s">
        <v>61</v>
      </c>
    </row>
    <row r="11" spans="1:5">
      <c r="A11" t="s">
        <v>62</v>
      </c>
      <c r="B11">
        <v>1500</v>
      </c>
    </row>
    <row r="12" spans="1:5">
      <c r="A12" t="s">
        <v>63</v>
      </c>
      <c r="B12">
        <v>600</v>
      </c>
    </row>
    <row r="14" spans="1:5">
      <c r="A14" s="9" t="s">
        <v>64</v>
      </c>
      <c r="C14" s="38">
        <f>SUM(B11:B14)</f>
        <v>2100</v>
      </c>
    </row>
    <row r="16" spans="1:5" ht="18.75">
      <c r="A16" s="1" t="s">
        <v>65</v>
      </c>
    </row>
    <row r="17" spans="1:3">
      <c r="A17" t="s">
        <v>66</v>
      </c>
      <c r="B17" s="8">
        <v>300</v>
      </c>
    </row>
    <row r="18" spans="1:3">
      <c r="B18" s="8"/>
    </row>
    <row r="19" spans="1:3">
      <c r="A19" t="s">
        <v>67</v>
      </c>
      <c r="B19" s="8">
        <v>120</v>
      </c>
    </row>
    <row r="20" spans="1:3">
      <c r="A20" t="s">
        <v>68</v>
      </c>
      <c r="B20" s="8">
        <v>564</v>
      </c>
    </row>
    <row r="21" spans="1:3">
      <c r="A21" t="s">
        <v>69</v>
      </c>
      <c r="B21" s="8">
        <v>135</v>
      </c>
    </row>
    <row r="22" spans="1:3">
      <c r="A22" t="s">
        <v>70</v>
      </c>
      <c r="B22" s="8">
        <v>0</v>
      </c>
    </row>
    <row r="24" spans="1:3">
      <c r="A24" s="9" t="s">
        <v>64</v>
      </c>
      <c r="C24" s="38">
        <f>SUM(B17:B24)</f>
        <v>1119</v>
      </c>
    </row>
    <row r="25" spans="1:3" ht="16.899999999999999" customHeight="1"/>
    <row r="27" spans="1:3" ht="18.75">
      <c r="A27" s="1" t="s">
        <v>71</v>
      </c>
    </row>
    <row r="28" spans="1:3" ht="15.75">
      <c r="A28" s="20" t="s">
        <v>9</v>
      </c>
      <c r="B28">
        <f>'Ring fenced grants'!G5</f>
        <v>0</v>
      </c>
    </row>
    <row r="29" spans="1:3" ht="15.75">
      <c r="A29" s="20" t="s">
        <v>72</v>
      </c>
      <c r="B29">
        <f>'Ring fenced grants'!G6</f>
        <v>0</v>
      </c>
    </row>
    <row r="30" spans="1:3" ht="15.75">
      <c r="A30" s="20" t="s">
        <v>13</v>
      </c>
      <c r="B30">
        <f>'Ring fenced grants'!G7</f>
        <v>0</v>
      </c>
    </row>
    <row r="31" spans="1:3" ht="15.75">
      <c r="A31" s="20" t="s">
        <v>15</v>
      </c>
      <c r="B31">
        <f>'Ring fenced grants'!G8</f>
        <v>0</v>
      </c>
    </row>
    <row r="32" spans="1:3" ht="15.75">
      <c r="A32" s="20" t="s">
        <v>17</v>
      </c>
      <c r="B32">
        <f>'Ring fenced grants'!G9</f>
        <v>0</v>
      </c>
    </row>
    <row r="33" spans="1:3" ht="15.75">
      <c r="A33" s="20" t="s">
        <v>19</v>
      </c>
      <c r="B33">
        <f>'Ring fenced grants'!G10</f>
        <v>0</v>
      </c>
    </row>
    <row r="34" spans="1:3" ht="15.75">
      <c r="A34" s="20" t="s">
        <v>21</v>
      </c>
      <c r="B34">
        <f>'Ring fenced grants'!G11</f>
        <v>0</v>
      </c>
    </row>
    <row r="35" spans="1:3" ht="15.75">
      <c r="A35" s="18" t="s">
        <v>23</v>
      </c>
      <c r="B35">
        <f>'Ring fenced grants'!G12</f>
        <v>0</v>
      </c>
    </row>
    <row r="36" spans="1:3" ht="15.75">
      <c r="A36" s="20" t="s">
        <v>73</v>
      </c>
      <c r="B36">
        <f>'Ring fenced grants'!G12</f>
        <v>0</v>
      </c>
    </row>
    <row r="37" spans="1:3" ht="15.75">
      <c r="A37" s="20" t="s">
        <v>26</v>
      </c>
      <c r="B37">
        <f>'Ring fenced grants'!G13</f>
        <v>0</v>
      </c>
    </row>
    <row r="38" spans="1:3" ht="15.75">
      <c r="A38" s="20" t="s">
        <v>28</v>
      </c>
      <c r="B38">
        <f>'Ring fenced grants'!G14</f>
        <v>0</v>
      </c>
    </row>
    <row r="39" spans="1:3" ht="18.75">
      <c r="A39" s="1"/>
    </row>
    <row r="40" spans="1:3">
      <c r="A40" s="9" t="s">
        <v>64</v>
      </c>
      <c r="C40">
        <f>SUM(B28:B39)</f>
        <v>0</v>
      </c>
    </row>
    <row r="41" spans="1:3" ht="18.75">
      <c r="A41" s="1"/>
    </row>
    <row r="42" spans="1:3" ht="15.75" thickBot="1">
      <c r="A42" s="9" t="s">
        <v>59</v>
      </c>
      <c r="C42" s="14">
        <f>SUM(C7:C41)</f>
        <v>4519</v>
      </c>
    </row>
    <row r="43" spans="1:3" ht="16.5" thickTop="1" thickBot="1"/>
    <row r="44" spans="1:3" ht="19.5" thickBot="1">
      <c r="A44" s="5" t="s">
        <v>74</v>
      </c>
    </row>
    <row r="45" spans="1:3" ht="15.75" thickBot="1">
      <c r="A45" s="33" t="s">
        <v>9</v>
      </c>
      <c r="B45">
        <v>0</v>
      </c>
    </row>
    <row r="46" spans="1:3">
      <c r="A46" s="34" t="s">
        <v>75</v>
      </c>
      <c r="B46">
        <v>0</v>
      </c>
    </row>
    <row r="47" spans="1:3">
      <c r="A47" s="35"/>
    </row>
    <row r="48" spans="1:3" ht="15.75" thickBot="1">
      <c r="A48" s="9" t="s">
        <v>59</v>
      </c>
      <c r="C48" s="14">
        <f>SUM(B45:B48)</f>
        <v>0</v>
      </c>
    </row>
    <row r="49" spans="1:3" ht="16.5" thickTop="1" thickBot="1"/>
    <row r="50" spans="1:3" ht="18.75">
      <c r="A50" s="5" t="s">
        <v>76</v>
      </c>
    </row>
    <row r="51" spans="1:3">
      <c r="A51" t="s">
        <v>77</v>
      </c>
      <c r="B51">
        <v>0</v>
      </c>
    </row>
    <row r="52" spans="1:3">
      <c r="A52" t="s">
        <v>78</v>
      </c>
      <c r="B52">
        <v>0</v>
      </c>
    </row>
    <row r="53" spans="1:3">
      <c r="A53" t="s">
        <v>79</v>
      </c>
      <c r="B53">
        <v>0</v>
      </c>
    </row>
    <row r="54" spans="1:3">
      <c r="A54" t="s">
        <v>80</v>
      </c>
      <c r="B54">
        <v>0</v>
      </c>
    </row>
    <row r="56" spans="1:3" ht="15.75" thickBot="1">
      <c r="A56" s="9" t="s">
        <v>59</v>
      </c>
      <c r="C56" s="14">
        <f>SUM(B51:B56)</f>
        <v>0</v>
      </c>
    </row>
    <row r="57" spans="1:3" ht="15.75" thickTop="1"/>
    <row r="58" spans="1:3" ht="15.75" thickBot="1"/>
    <row r="59" spans="1:3" ht="18.75">
      <c r="A59" s="5" t="s">
        <v>81</v>
      </c>
      <c r="B59" s="6"/>
      <c r="C59" s="11" t="s">
        <v>59</v>
      </c>
    </row>
    <row r="60" spans="1:3" ht="18.75">
      <c r="B60" s="10" t="s">
        <v>8</v>
      </c>
      <c r="C60" s="10" t="s">
        <v>8</v>
      </c>
    </row>
    <row r="61" spans="1:3">
      <c r="A61" t="s">
        <v>82</v>
      </c>
      <c r="C61" s="12">
        <v>10000</v>
      </c>
    </row>
    <row r="62" spans="1:3">
      <c r="A62" t="s">
        <v>83</v>
      </c>
      <c r="C62" s="12">
        <v>3000</v>
      </c>
    </row>
    <row r="64" spans="1:3" ht="15.75" thickBot="1">
      <c r="A64" s="9" t="s">
        <v>59</v>
      </c>
      <c r="C64" s="13">
        <f>SUM(C61:C63)</f>
        <v>13000</v>
      </c>
    </row>
    <row r="65" ht="15.75" thickTop="1"/>
  </sheetData>
  <pageMargins left="0.23622047244094491" right="0.23622047244094491" top="0.74803149606299213" bottom="0.74803149606299213" header="0.31496062992125984" footer="0.31496062992125984"/>
  <pageSetup paperSize="9" orientation="portrait" r:id="rId1"/>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5" ma:contentTypeDescription="Create a new document." ma:contentTypeScope="" ma:versionID="add4dcbbb76afeaf53e1db544470a471">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38b77c6dea84644bb38734e8f1290e63"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92d1a54-40b2-4a62-9320-551ae05f4a35" xsi:nil="true"/>
  </documentManagement>
</p:properties>
</file>

<file path=customXml/itemProps1.xml><?xml version="1.0" encoding="utf-8"?>
<ds:datastoreItem xmlns:ds="http://schemas.openxmlformats.org/officeDocument/2006/customXml" ds:itemID="{3F77B4A5-E3D6-4740-A660-BB0D50368E40}"/>
</file>

<file path=customXml/itemProps2.xml><?xml version="1.0" encoding="utf-8"?>
<ds:datastoreItem xmlns:ds="http://schemas.openxmlformats.org/officeDocument/2006/customXml" ds:itemID="{7C8AECD3-2372-4089-B332-D93573E4D6B1}"/>
</file>

<file path=customXml/itemProps3.xml><?xml version="1.0" encoding="utf-8"?>
<ds:datastoreItem xmlns:ds="http://schemas.openxmlformats.org/officeDocument/2006/customXml" ds:itemID="{42A66F9F-5BFA-47D8-A34C-C6FBC3F582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Eileen Ahern</dc:creator>
  <cp:keywords/>
  <dc:description/>
  <cp:lastModifiedBy>Breda Murphy</cp:lastModifiedBy>
  <cp:revision/>
  <dcterms:created xsi:type="dcterms:W3CDTF">2022-06-02T08:11:59Z</dcterms:created>
  <dcterms:modified xsi:type="dcterms:W3CDTF">2023-09-13T06:24:20Z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