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138AE337-6813-45D3-9FC6-1337B48A1A99}" xr6:coauthVersionLast="43" xr6:coauthVersionMax="43" xr10:uidLastSave="{00000000-0000-0000-0000-000000000000}"/>
  <bookViews>
    <workbookView xWindow="-120" yWindow="-120" windowWidth="29040" windowHeight="15840" xr2:uid="{D476576D-B126-48C2-97FE-62E45AACC69C}"/>
  </bookViews>
  <sheets>
    <sheet name="Creditors-Accruals" sheetId="1" r:id="rId1"/>
    <sheet name="Ring fenced grants" sheetId="2" r:id="rId2"/>
    <sheet name="School generated income review" sheetId="3" r:id="rId3"/>
  </sheets>
  <definedNames>
    <definedName name="_xlnm.Print_Titles" localSheetId="0">'Creditors-Accruals'!$1:$3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B35" i="1" l="1"/>
  <c r="H6" i="3"/>
  <c r="G6" i="2"/>
  <c r="B29" i="1" s="1"/>
  <c r="C56" i="1"/>
  <c r="C48" i="1"/>
  <c r="G5" i="2"/>
  <c r="G7" i="2" l="1"/>
  <c r="B30" i="1" s="1"/>
  <c r="G8" i="2"/>
  <c r="B31" i="1" s="1"/>
  <c r="G9" i="2"/>
  <c r="B32" i="1" s="1"/>
  <c r="G10" i="2"/>
  <c r="B33" i="1" s="1"/>
  <c r="G11" i="2"/>
  <c r="B34" i="1" s="1"/>
  <c r="G12" i="2"/>
  <c r="B36" i="1" s="1"/>
  <c r="G13" i="2"/>
  <c r="B37" i="1" s="1"/>
  <c r="G14" i="2"/>
  <c r="B38" i="1" s="1"/>
  <c r="B28" i="1"/>
  <c r="C64" i="1"/>
  <c r="C8" i="1"/>
  <c r="C24" i="1"/>
  <c r="C14" i="1"/>
  <c r="C40" i="1" l="1"/>
  <c r="C42" i="1" s="1"/>
</calcChain>
</file>

<file path=xl/sharedStrings.xml><?xml version="1.0" encoding="utf-8"?>
<sst xmlns="http://schemas.openxmlformats.org/spreadsheetml/2006/main" count="107" uniqueCount="84">
  <si>
    <t>School Name</t>
  </si>
  <si>
    <t>Roll Number</t>
  </si>
  <si>
    <t>12645J</t>
  </si>
  <si>
    <t>Date</t>
  </si>
  <si>
    <t>31/12/20XX</t>
  </si>
  <si>
    <t>€</t>
  </si>
  <si>
    <t>Creditors/Accruals</t>
  </si>
  <si>
    <t>Balance per accounts</t>
  </si>
  <si>
    <t>Invoices received not listed</t>
  </si>
  <si>
    <t>Subtotal</t>
  </si>
  <si>
    <t>Cleaning materials</t>
  </si>
  <si>
    <t>Total</t>
  </si>
  <si>
    <t>Post Primary School Sample</t>
  </si>
  <si>
    <t>Telephone</t>
  </si>
  <si>
    <t>Accruals/Expenses incurred but not invoiced</t>
  </si>
  <si>
    <t>Bord Gais</t>
  </si>
  <si>
    <t>Office supplier</t>
  </si>
  <si>
    <t>Prepayments</t>
  </si>
  <si>
    <t>School insurance for next year</t>
  </si>
  <si>
    <t xml:space="preserve">School books </t>
  </si>
  <si>
    <t>GRANT</t>
  </si>
  <si>
    <t>INCOME</t>
  </si>
  <si>
    <t>EXPENDITURE</t>
  </si>
  <si>
    <t>NOMINAL CODE</t>
  </si>
  <si>
    <t>ENTER € AMOUNT</t>
  </si>
  <si>
    <t>Book Grant</t>
  </si>
  <si>
    <t>Supervision &amp; Substitution Grant</t>
  </si>
  <si>
    <t>Bus Escort Grant</t>
  </si>
  <si>
    <t>ICT Grant - Non capital</t>
  </si>
  <si>
    <t>ICT Grant - Capital</t>
  </si>
  <si>
    <t>COVID Minor Works Grant Non Capital</t>
  </si>
  <si>
    <t>COVID Capitation for Additional Cleaning Grant</t>
  </si>
  <si>
    <t>Surplus/Deficit</t>
  </si>
  <si>
    <t>Book Grant Expenses</t>
  </si>
  <si>
    <t>Supervision &amp; Substitution Expense</t>
  </si>
  <si>
    <t>COVID Minor Works Expense Non Capital</t>
  </si>
  <si>
    <t>Bus Escort Salary Expense</t>
  </si>
  <si>
    <t>DSP School Meals Food Costs</t>
  </si>
  <si>
    <t>DEASP School Meals Grant</t>
  </si>
  <si>
    <t>ICT Grant Non-Capital Expense</t>
  </si>
  <si>
    <t>Capital: ICT</t>
  </si>
  <si>
    <t>School Library Books Capital Grant</t>
  </si>
  <si>
    <t xml:space="preserve">School Library Books Capital Grant Expense </t>
  </si>
  <si>
    <t xml:space="preserve">WORKSHEET: CALCULATION UNSPENT GRANTS </t>
  </si>
  <si>
    <t>Comment</t>
  </si>
  <si>
    <t>Summary grants received in advance</t>
  </si>
  <si>
    <t>DEIS Grant (Only in DEIS schools)</t>
  </si>
  <si>
    <t>Summary school income received in advance</t>
  </si>
  <si>
    <t>School administaratoin charges</t>
  </si>
  <si>
    <t>Voluntary contributions</t>
  </si>
  <si>
    <t>Book rental receipts</t>
  </si>
  <si>
    <t>Transition year charges</t>
  </si>
  <si>
    <t>Ring fenced grants (See tab 2 for detail)</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</si>
  <si>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</si>
  <si>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</si>
  <si>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Payroll taxes</t>
  </si>
  <si>
    <t>VAT/RCT</t>
  </si>
  <si>
    <t>RCT</t>
  </si>
  <si>
    <t>Book rental income</t>
  </si>
  <si>
    <t>Book rental scheme expense</t>
  </si>
  <si>
    <t>Book rental monies</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</si>
  <si>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</si>
  <si>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</si>
  <si>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</si>
  <si>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</si>
  <si>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</si>
  <si>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</si>
  <si>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</si>
  <si>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</si>
  <si>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</si>
  <si>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</si>
  <si>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</si>
  <si>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</si>
  <si>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</si>
  <si>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</si>
  <si>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</si>
  <si>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</si>
  <si>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</si>
  <si>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</si>
  <si>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</si>
  <si>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 xml:space="preserve">Review of school generated income </t>
  </si>
  <si>
    <t>COVID Capitation for Cleaning and PPE Grant</t>
  </si>
  <si>
    <t>COVID Capitation for Cleaning Wages Expense, Non wages &amp; PPE</t>
  </si>
  <si>
    <t>5804 &amp; 5806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</si>
</sst>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s>
  <fills count="9">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3">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43" fontId="0" fillId="0" borderId="0" xfId="1" applyFont="1"/>
    <xf numFmtId="43" fontId="0" fillId="0" borderId="6" xfId="0" applyNumberFormat="1" applyBorder="1"/>
    <xf numFmtId="0" fontId="0" fillId="0" borderId="6" xfId="0" applyBorder="1"/>
    <xf numFmtId="0" fontId="4" fillId="4" borderId="7" xfId="0" applyFont="1" applyFill="1" applyBorder="1" applyAlignment="1">
      <alignment horizontal="left" vertical="center" wrapText="1"/>
    </xf>
    <xf numFmtId="0" fontId="4" fillId="4" borderId="8" xfId="0" applyFont="1" applyFill="1" applyBorder="1" applyAlignment="1">
      <alignment horizontal="left" vertical="top" wrapText="1"/>
    </xf>
    <xf numFmtId="0" fontId="0" fillId="5" borderId="0" xfId="0" applyFill="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9" xfId="0" applyFont="1" applyFill="1" applyBorder="1" applyAlignment="1">
      <alignment horizontal="center" vertical="top" wrapText="1"/>
    </xf>
    <xf numFmtId="0" fontId="5" fillId="4" borderId="3" xfId="0" applyFont="1" applyFill="1" applyBorder="1" applyAlignment="1">
      <alignment horizontal="left" vertical="center" wrapText="1"/>
    </xf>
    <xf numFmtId="0" fontId="6" fillId="0" borderId="18" xfId="0" applyFont="1" applyBorder="1"/>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4" fillId="0" borderId="4" xfId="0" applyFont="1" applyBorder="1"/>
    <xf numFmtId="0" fontId="4" fillId="4" borderId="17" xfId="0" applyFont="1" applyFill="1" applyBorder="1" applyAlignment="1">
      <alignment horizontal="left" vertical="top" wrapText="1"/>
    </xf>
    <xf numFmtId="0" fontId="0" fillId="0" borderId="11" xfId="0" applyBorder="1"/>
    <xf numFmtId="0" fontId="12" fillId="0" borderId="8" xfId="0" applyFont="1" applyBorder="1" applyAlignment="1">
      <alignment vertical="center" wrapText="1"/>
    </xf>
    <xf numFmtId="0" fontId="12" fillId="0" borderId="15" xfId="0" applyFont="1" applyBorder="1" applyAlignment="1">
      <alignment vertical="center" wrapText="1"/>
    </xf>
    <xf numFmtId="0" fontId="12" fillId="0" borderId="0" xfId="0" applyFont="1" applyAlignment="1">
      <alignment vertical="center" wrapText="1"/>
    </xf>
    <xf numFmtId="0" fontId="3" fillId="2" borderId="0" xfId="0" applyFont="1" applyFill="1" applyAlignment="1">
      <alignment horizontal="left"/>
    </xf>
    <xf numFmtId="0" fontId="6" fillId="5" borderId="11" xfId="0" applyFont="1" applyFill="1" applyBorder="1"/>
    <xf numFmtId="0" fontId="0" fillId="0" borderId="5" xfId="0" applyBorder="1"/>
    <xf numFmtId="0" fontId="6" fillId="5" borderId="0" xfId="0" applyFont="1" applyFill="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vertical="center" wrapText="1"/>
    </xf>
    <xf numFmtId="0" fontId="9" fillId="7" borderId="0" xfId="0" applyFont="1" applyFill="1" applyAlignment="1">
      <alignment horizontal="left" vertical="top" wrapText="1"/>
    </xf>
    <xf numFmtId="0" fontId="4" fillId="4" borderId="7" xfId="0" applyFont="1" applyFill="1" applyBorder="1" applyAlignment="1">
      <alignment horizontal="center" vertical="top" wrapText="1"/>
    </xf>
    <xf numFmtId="0" fontId="4" fillId="4" borderId="12" xfId="0" applyFont="1" applyFill="1" applyBorder="1" applyAlignment="1">
      <alignment horizontal="center" vertical="top" wrapText="1"/>
    </xf>
    <xf numFmtId="0" fontId="8" fillId="8" borderId="0" xfId="0" applyFont="1" applyFill="1" applyAlignment="1">
      <alignment horizont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65"/>
  <sheetViews>
    <sheetView tabSelected="1" zoomScale="85" zoomScaleNormal="85" workbookViewId="0">
      <selection activeCell="A36" sqref="A36:XFD36"/>
    </sheetView>
  </sheetViews>
  <sheetFormatPr defaultRowHeight="15" x14ac:dyDescent="0.25"/>
  <cols>
    <col min="1" max="1" width="50" customWidth="1"/>
    <col min="2" max="2" width="29.140625" customWidth="1"/>
    <col min="3" max="3" width="11.42578125" customWidth="1"/>
  </cols>
  <sheetData>
    <row r="1" spans="1:5" ht="18.75" x14ac:dyDescent="0.3">
      <c r="A1" s="1" t="s">
        <v>0</v>
      </c>
      <c r="B1" s="36" t="s">
        <v>12</v>
      </c>
      <c r="C1" s="36"/>
      <c r="D1" s="1"/>
      <c r="E1" s="1"/>
    </row>
    <row r="2" spans="1:5" ht="18.75" x14ac:dyDescent="0.3">
      <c r="A2" s="1" t="s">
        <v>1</v>
      </c>
      <c r="B2" s="2" t="s">
        <v>2</v>
      </c>
      <c r="C2" s="2"/>
      <c r="D2" s="1"/>
      <c r="E2" s="1"/>
    </row>
    <row r="3" spans="1:5" ht="19.5" thickBot="1" x14ac:dyDescent="0.35">
      <c r="A3" s="3" t="s">
        <v>3</v>
      </c>
      <c r="B3" s="4" t="s">
        <v>4</v>
      </c>
      <c r="C3" s="4"/>
      <c r="D3" s="7"/>
      <c r="E3" s="7"/>
    </row>
    <row r="4" spans="1:5" ht="19.5" thickBot="1" x14ac:dyDescent="0.35">
      <c r="A4" s="1"/>
      <c r="E4" s="7"/>
    </row>
    <row r="5" spans="1:5" ht="18.75" x14ac:dyDescent="0.3">
      <c r="A5" s="5" t="s">
        <v>6</v>
      </c>
      <c r="B5" s="6"/>
      <c r="C5" s="11" t="s">
        <v>11</v>
      </c>
    </row>
    <row r="6" spans="1:5" ht="18.75" x14ac:dyDescent="0.3">
      <c r="B6" s="10" t="s">
        <v>5</v>
      </c>
      <c r="C6" s="10" t="s">
        <v>5</v>
      </c>
    </row>
    <row r="8" spans="1:5" ht="18.75" x14ac:dyDescent="0.3">
      <c r="A8" s="1" t="s">
        <v>7</v>
      </c>
      <c r="B8" s="8">
        <v>1300</v>
      </c>
      <c r="C8" s="38">
        <f>B8</f>
        <v>1300</v>
      </c>
    </row>
    <row r="10" spans="1:5" ht="18.75" x14ac:dyDescent="0.3">
      <c r="A10" s="1" t="s">
        <v>8</v>
      </c>
    </row>
    <row r="11" spans="1:5" x14ac:dyDescent="0.25">
      <c r="A11" t="s">
        <v>15</v>
      </c>
      <c r="B11">
        <v>1500</v>
      </c>
    </row>
    <row r="12" spans="1:5" x14ac:dyDescent="0.25">
      <c r="A12" t="s">
        <v>13</v>
      </c>
      <c r="B12">
        <v>600</v>
      </c>
    </row>
    <row r="14" spans="1:5" x14ac:dyDescent="0.25">
      <c r="A14" s="9" t="s">
        <v>9</v>
      </c>
      <c r="C14" s="38">
        <f>SUM(B11:B14)</f>
        <v>2100</v>
      </c>
    </row>
    <row r="16" spans="1:5" ht="18.75" x14ac:dyDescent="0.3">
      <c r="A16" s="1" t="s">
        <v>14</v>
      </c>
    </row>
    <row r="17" spans="1:3" x14ac:dyDescent="0.25">
      <c r="A17" t="s">
        <v>10</v>
      </c>
      <c r="B17" s="8">
        <v>300</v>
      </c>
    </row>
    <row r="18" spans="1:3" x14ac:dyDescent="0.25">
      <c r="B18" s="8"/>
    </row>
    <row r="19" spans="1:3" x14ac:dyDescent="0.25">
      <c r="A19" t="s">
        <v>16</v>
      </c>
      <c r="B19" s="8">
        <v>120</v>
      </c>
    </row>
    <row r="20" spans="1:3" x14ac:dyDescent="0.25">
      <c r="A20" t="s">
        <v>55</v>
      </c>
      <c r="B20" s="8">
        <v>564</v>
      </c>
    </row>
    <row r="21" spans="1:3" x14ac:dyDescent="0.25">
      <c r="A21" t="s">
        <v>56</v>
      </c>
      <c r="B21" s="8">
        <v>135</v>
      </c>
    </row>
    <row r="22" spans="1:3" x14ac:dyDescent="0.25">
      <c r="A22" t="s">
        <v>57</v>
      </c>
      <c r="B22" s="8">
        <v>0</v>
      </c>
    </row>
    <row r="24" spans="1:3" x14ac:dyDescent="0.25">
      <c r="A24" s="9" t="s">
        <v>9</v>
      </c>
      <c r="C24" s="38">
        <f>SUM(B17:B24)</f>
        <v>1119</v>
      </c>
    </row>
    <row r="25" spans="1:3" ht="16.899999999999999" customHeight="1" x14ac:dyDescent="0.25"/>
    <row r="27" spans="1:3" ht="18.75" x14ac:dyDescent="0.3">
      <c r="A27" s="1" t="s">
        <v>52</v>
      </c>
    </row>
    <row r="28" spans="1:3" ht="15.75" x14ac:dyDescent="0.25">
      <c r="A28" s="20" t="s">
        <v>25</v>
      </c>
      <c r="B28">
        <f>'Ring fenced grants'!G5</f>
        <v>0</v>
      </c>
    </row>
    <row r="29" spans="1:3" ht="15.75" x14ac:dyDescent="0.25">
      <c r="A29" s="20" t="s">
        <v>60</v>
      </c>
      <c r="B29">
        <f>'Ring fenced grants'!G6</f>
        <v>0</v>
      </c>
    </row>
    <row r="30" spans="1:3" ht="15.75" x14ac:dyDescent="0.25">
      <c r="A30" s="20" t="s">
        <v>41</v>
      </c>
      <c r="B30">
        <f>'Ring fenced grants'!G7</f>
        <v>0</v>
      </c>
    </row>
    <row r="31" spans="1:3" ht="15.75" x14ac:dyDescent="0.25">
      <c r="A31" s="20" t="s">
        <v>26</v>
      </c>
      <c r="B31">
        <f>'Ring fenced grants'!G8</f>
        <v>0</v>
      </c>
    </row>
    <row r="32" spans="1:3" ht="15.75" x14ac:dyDescent="0.25">
      <c r="A32" s="20" t="s">
        <v>27</v>
      </c>
      <c r="B32">
        <f>'Ring fenced grants'!G9</f>
        <v>0</v>
      </c>
    </row>
    <row r="33" spans="1:3" ht="15.75" x14ac:dyDescent="0.25">
      <c r="A33" s="20" t="s">
        <v>38</v>
      </c>
      <c r="B33">
        <f>'Ring fenced grants'!G10</f>
        <v>0</v>
      </c>
    </row>
    <row r="34" spans="1:3" ht="15.75" x14ac:dyDescent="0.25">
      <c r="A34" s="20" t="s">
        <v>30</v>
      </c>
      <c r="B34">
        <f>'Ring fenced grants'!G11</f>
        <v>0</v>
      </c>
    </row>
    <row r="35" spans="1:3" ht="15.75" x14ac:dyDescent="0.25">
      <c r="A35" s="18" t="s">
        <v>81</v>
      </c>
      <c r="B35">
        <f>'Ring fenced grants'!G12</f>
        <v>0</v>
      </c>
    </row>
    <row r="36" spans="1:3" ht="15.75" x14ac:dyDescent="0.25">
      <c r="A36" s="20" t="s">
        <v>31</v>
      </c>
      <c r="B36">
        <f>'Ring fenced grants'!G12</f>
        <v>0</v>
      </c>
    </row>
    <row r="37" spans="1:3" ht="15.75" x14ac:dyDescent="0.25">
      <c r="A37" s="20" t="s">
        <v>28</v>
      </c>
      <c r="B37">
        <f>'Ring fenced grants'!G13</f>
        <v>0</v>
      </c>
    </row>
    <row r="38" spans="1:3" ht="15.75" x14ac:dyDescent="0.25">
      <c r="A38" s="20" t="s">
        <v>29</v>
      </c>
      <c r="B38">
        <f>'Ring fenced grants'!G14</f>
        <v>0</v>
      </c>
    </row>
    <row r="39" spans="1:3" ht="18.75" x14ac:dyDescent="0.3">
      <c r="A39" s="1"/>
    </row>
    <row r="40" spans="1:3" x14ac:dyDescent="0.25">
      <c r="A40" s="9" t="s">
        <v>9</v>
      </c>
      <c r="C40">
        <f>SUM(B28:B39)</f>
        <v>0</v>
      </c>
    </row>
    <row r="41" spans="1:3" ht="18.75" x14ac:dyDescent="0.3">
      <c r="A41" s="1"/>
    </row>
    <row r="42" spans="1:3" ht="15.75" thickBot="1" x14ac:dyDescent="0.3">
      <c r="A42" s="9" t="s">
        <v>11</v>
      </c>
      <c r="C42" s="14">
        <f>SUM(C7:C41)</f>
        <v>4519</v>
      </c>
    </row>
    <row r="43" spans="1:3" ht="16.5" thickTop="1" thickBot="1" x14ac:dyDescent="0.3"/>
    <row r="44" spans="1:3" ht="19.5" thickBot="1" x14ac:dyDescent="0.35">
      <c r="A44" s="5" t="s">
        <v>45</v>
      </c>
    </row>
    <row r="45" spans="1:3" ht="15.75" thickBot="1" x14ac:dyDescent="0.3">
      <c r="A45" s="33" t="s">
        <v>25</v>
      </c>
      <c r="B45">
        <v>0</v>
      </c>
    </row>
    <row r="46" spans="1:3" x14ac:dyDescent="0.25">
      <c r="A46" s="34" t="s">
        <v>46</v>
      </c>
      <c r="B46">
        <v>0</v>
      </c>
    </row>
    <row r="47" spans="1:3" x14ac:dyDescent="0.25">
      <c r="A47" s="35"/>
    </row>
    <row r="48" spans="1:3" ht="15.75" thickBot="1" x14ac:dyDescent="0.3">
      <c r="A48" s="9" t="s">
        <v>11</v>
      </c>
      <c r="C48" s="14">
        <f>SUM(B45:B48)</f>
        <v>0</v>
      </c>
    </row>
    <row r="49" spans="1:3" ht="16.5" thickTop="1" thickBot="1" x14ac:dyDescent="0.3"/>
    <row r="50" spans="1:3" ht="18.75" x14ac:dyDescent="0.3">
      <c r="A50" s="5" t="s">
        <v>47</v>
      </c>
    </row>
    <row r="51" spans="1:3" x14ac:dyDescent="0.25">
      <c r="A51" t="s">
        <v>48</v>
      </c>
      <c r="B51">
        <v>0</v>
      </c>
    </row>
    <row r="52" spans="1:3" x14ac:dyDescent="0.25">
      <c r="A52" t="s">
        <v>49</v>
      </c>
      <c r="B52">
        <v>0</v>
      </c>
    </row>
    <row r="53" spans="1:3" x14ac:dyDescent="0.25">
      <c r="A53" t="s">
        <v>50</v>
      </c>
      <c r="B53">
        <v>0</v>
      </c>
    </row>
    <row r="54" spans="1:3" x14ac:dyDescent="0.25">
      <c r="A54" t="s">
        <v>51</v>
      </c>
      <c r="B54">
        <v>0</v>
      </c>
    </row>
    <row r="56" spans="1:3" ht="15.75" thickBot="1" x14ac:dyDescent="0.3">
      <c r="A56" s="9" t="s">
        <v>11</v>
      </c>
      <c r="C56" s="14">
        <f>SUM(B51:B56)</f>
        <v>0</v>
      </c>
    </row>
    <row r="57" spans="1:3" ht="15.75" thickTop="1" x14ac:dyDescent="0.25"/>
    <row r="58" spans="1:3" ht="15.75" thickBot="1" x14ac:dyDescent="0.3"/>
    <row r="59" spans="1:3" ht="18.75" x14ac:dyDescent="0.3">
      <c r="A59" s="5" t="s">
        <v>17</v>
      </c>
      <c r="B59" s="6"/>
      <c r="C59" s="11" t="s">
        <v>11</v>
      </c>
    </row>
    <row r="60" spans="1:3" ht="18.75" x14ac:dyDescent="0.3">
      <c r="B60" s="10" t="s">
        <v>5</v>
      </c>
      <c r="C60" s="10" t="s">
        <v>5</v>
      </c>
    </row>
    <row r="61" spans="1:3" x14ac:dyDescent="0.25">
      <c r="A61" t="s">
        <v>18</v>
      </c>
      <c r="C61" s="12">
        <v>10000</v>
      </c>
    </row>
    <row r="62" spans="1:3" x14ac:dyDescent="0.25">
      <c r="A62" t="s">
        <v>19</v>
      </c>
      <c r="C62" s="12">
        <v>3000</v>
      </c>
    </row>
    <row r="64" spans="1:3" ht="15.75" thickBot="1" x14ac:dyDescent="0.3">
      <c r="A64" s="9" t="s">
        <v>11</v>
      </c>
      <c r="C64" s="13">
        <f>SUM(C61:C63)</f>
        <v>13000</v>
      </c>
    </row>
    <row r="65" ht="15.75" thickTop="1" x14ac:dyDescent="0.25"/>
  </sheetData>
  <pageMargins left="0.23622047244094491" right="0.23622047244094491" top="0.74803149606299213" bottom="0.74803149606299213" header="0.31496062992125984" footer="0.31496062992125984"/>
  <pageSetup paperSize="9"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7"/>
  <sheetViews>
    <sheetView workbookViewId="0">
      <selection activeCell="A12" sqref="A12"/>
    </sheetView>
  </sheetViews>
  <sheetFormatPr defaultRowHeight="15" x14ac:dyDescent="0.25"/>
  <cols>
    <col min="1" max="1" width="46.28515625" customWidth="1"/>
    <col min="3" max="3" width="10" customWidth="1"/>
    <col min="4" max="4" width="60.28515625" customWidth="1"/>
    <col min="5" max="5" width="11.42578125" customWidth="1"/>
    <col min="6" max="6" width="9.7109375" customWidth="1"/>
    <col min="7" max="7" width="14.42578125" customWidth="1"/>
    <col min="8" max="8" width="33.42578125" customWidth="1"/>
  </cols>
  <sheetData>
    <row r="1" spans="1:8" ht="23.25" x14ac:dyDescent="0.35">
      <c r="A1" s="49" t="s">
        <v>43</v>
      </c>
      <c r="B1" s="49"/>
      <c r="C1" s="49"/>
      <c r="D1" s="49"/>
      <c r="E1" s="49"/>
      <c r="F1" s="49"/>
      <c r="G1" s="49"/>
      <c r="H1" s="49"/>
    </row>
    <row r="2" spans="1:8" ht="15.75" thickBot="1" x14ac:dyDescent="0.3"/>
    <row r="3" spans="1:8" ht="32.25" thickBot="1" x14ac:dyDescent="0.3">
      <c r="A3" s="15" t="s">
        <v>20</v>
      </c>
      <c r="B3" s="47" t="s">
        <v>21</v>
      </c>
      <c r="C3" s="48"/>
      <c r="D3" s="24"/>
      <c r="E3" s="47" t="s">
        <v>22</v>
      </c>
      <c r="F3" s="48"/>
      <c r="G3" s="16" t="s">
        <v>32</v>
      </c>
      <c r="H3" s="31" t="s">
        <v>44</v>
      </c>
    </row>
    <row r="4" spans="1:8" ht="47.25" x14ac:dyDescent="0.25">
      <c r="A4" s="21"/>
      <c r="B4" s="22" t="s">
        <v>23</v>
      </c>
      <c r="C4" s="23" t="s">
        <v>24</v>
      </c>
      <c r="D4" s="25"/>
      <c r="E4" s="22" t="s">
        <v>23</v>
      </c>
      <c r="F4" s="23" t="s">
        <v>24</v>
      </c>
      <c r="G4" s="29" t="s">
        <v>5</v>
      </c>
      <c r="H4" s="25"/>
    </row>
    <row r="5" spans="1:8" ht="15.75" x14ac:dyDescent="0.25">
      <c r="A5" s="18" t="s">
        <v>25</v>
      </c>
      <c r="B5" s="18">
        <v>3150</v>
      </c>
      <c r="C5" s="37"/>
      <c r="D5" s="18" t="s">
        <v>33</v>
      </c>
      <c r="E5" s="18">
        <v>4730</v>
      </c>
      <c r="F5" s="37"/>
      <c r="G5" s="30">
        <f>C5-F5</f>
        <v>0</v>
      </c>
      <c r="H5" s="32"/>
    </row>
    <row r="6" spans="1:8" ht="15.75" x14ac:dyDescent="0.25">
      <c r="A6" s="18" t="s">
        <v>58</v>
      </c>
      <c r="B6" s="26">
        <v>3330</v>
      </c>
      <c r="C6" s="39"/>
      <c r="D6" s="18" t="s">
        <v>59</v>
      </c>
      <c r="E6" s="26">
        <v>4740</v>
      </c>
      <c r="F6" s="37"/>
      <c r="G6" s="30">
        <f>C6-F6</f>
        <v>0</v>
      </c>
      <c r="H6" s="32"/>
    </row>
    <row r="7" spans="1:8" ht="15.75" x14ac:dyDescent="0.25">
      <c r="A7" s="18" t="s">
        <v>41</v>
      </c>
      <c r="B7" s="26">
        <v>3155</v>
      </c>
      <c r="C7" s="17"/>
      <c r="D7" s="18" t="s">
        <v>42</v>
      </c>
      <c r="E7" s="26">
        <v>4641</v>
      </c>
      <c r="F7" s="37"/>
      <c r="G7" s="30">
        <f t="shared" ref="G7:G14" si="0">C7-F7</f>
        <v>0</v>
      </c>
      <c r="H7" s="32"/>
    </row>
    <row r="8" spans="1:8" ht="15.75" x14ac:dyDescent="0.25">
      <c r="A8" s="18" t="s">
        <v>26</v>
      </c>
      <c r="B8" s="18">
        <v>3240</v>
      </c>
      <c r="C8" s="37"/>
      <c r="D8" s="18" t="s">
        <v>34</v>
      </c>
      <c r="E8" s="18">
        <v>4150</v>
      </c>
      <c r="F8" s="37"/>
      <c r="G8" s="30">
        <f t="shared" si="0"/>
        <v>0</v>
      </c>
      <c r="H8" s="32"/>
    </row>
    <row r="9" spans="1:8" ht="15.75" x14ac:dyDescent="0.25">
      <c r="A9" s="18" t="s">
        <v>27</v>
      </c>
      <c r="B9" s="18">
        <v>3294</v>
      </c>
      <c r="C9" s="37"/>
      <c r="D9" s="18" t="s">
        <v>36</v>
      </c>
      <c r="E9" s="18">
        <v>4196</v>
      </c>
      <c r="F9" s="37"/>
      <c r="G9" s="30">
        <f t="shared" si="0"/>
        <v>0</v>
      </c>
      <c r="H9" s="32"/>
    </row>
    <row r="10" spans="1:8" ht="15.75" x14ac:dyDescent="0.25">
      <c r="A10" s="18" t="s">
        <v>38</v>
      </c>
      <c r="B10" s="18">
        <v>3296</v>
      </c>
      <c r="C10" s="37"/>
      <c r="D10" s="18" t="s">
        <v>37</v>
      </c>
      <c r="E10" s="18">
        <v>4912</v>
      </c>
      <c r="F10" s="37"/>
      <c r="G10" s="30">
        <f t="shared" si="0"/>
        <v>0</v>
      </c>
      <c r="H10" s="32"/>
    </row>
    <row r="11" spans="1:8" s="20" customFormat="1" ht="15.75" x14ac:dyDescent="0.25">
      <c r="A11" s="18" t="s">
        <v>30</v>
      </c>
      <c r="B11" s="18">
        <v>3277</v>
      </c>
      <c r="C11" s="37"/>
      <c r="D11" s="18" t="s">
        <v>35</v>
      </c>
      <c r="E11" s="18">
        <v>5316</v>
      </c>
      <c r="F11" s="37"/>
      <c r="G11" s="30">
        <f t="shared" si="0"/>
        <v>0</v>
      </c>
      <c r="H11" s="18"/>
    </row>
    <row r="12" spans="1:8" s="20" customFormat="1" ht="15.75" x14ac:dyDescent="0.25">
      <c r="A12" s="18" t="s">
        <v>81</v>
      </c>
      <c r="B12" s="18">
        <v>3283</v>
      </c>
      <c r="C12" s="37"/>
      <c r="D12" s="18" t="s">
        <v>82</v>
      </c>
      <c r="E12" s="18" t="s">
        <v>83</v>
      </c>
      <c r="F12" s="37"/>
      <c r="G12" s="30">
        <f t="shared" si="0"/>
        <v>0</v>
      </c>
      <c r="H12" s="18"/>
    </row>
    <row r="13" spans="1:8" ht="15.75" x14ac:dyDescent="0.25">
      <c r="A13" s="18" t="s">
        <v>28</v>
      </c>
      <c r="B13" s="18">
        <v>3230</v>
      </c>
      <c r="C13" s="37"/>
      <c r="D13" s="18" t="s">
        <v>39</v>
      </c>
      <c r="E13" s="18">
        <v>4410</v>
      </c>
      <c r="F13" s="37"/>
      <c r="G13" s="30">
        <f t="shared" si="0"/>
        <v>0</v>
      </c>
      <c r="H13" s="32"/>
    </row>
    <row r="14" spans="1:8" ht="15.75" x14ac:dyDescent="0.25">
      <c r="A14" s="18" t="s">
        <v>29</v>
      </c>
      <c r="B14" s="18">
        <v>3921</v>
      </c>
      <c r="C14" s="37"/>
      <c r="D14" s="18" t="s">
        <v>40</v>
      </c>
      <c r="E14" s="18">
        <v>1460</v>
      </c>
      <c r="F14" s="37"/>
      <c r="G14" s="30">
        <f t="shared" si="0"/>
        <v>0</v>
      </c>
      <c r="H14" s="32"/>
    </row>
    <row r="16" spans="1:8" ht="18.75" x14ac:dyDescent="0.3">
      <c r="A16" s="28" t="s">
        <v>53</v>
      </c>
      <c r="B16" s="27"/>
      <c r="C16" s="27"/>
      <c r="D16" s="27"/>
      <c r="E16" s="27"/>
      <c r="F16" s="27"/>
      <c r="G16" s="27"/>
      <c r="H16" s="27"/>
    </row>
    <row r="17" spans="1:8" ht="60" customHeight="1" x14ac:dyDescent="0.25">
      <c r="A17" s="46" t="s">
        <v>54</v>
      </c>
      <c r="B17" s="46"/>
      <c r="C17" s="46"/>
      <c r="D17" s="46"/>
      <c r="E17" s="46"/>
      <c r="F17" s="46"/>
      <c r="G17" s="46"/>
      <c r="H17" s="46"/>
    </row>
  </sheetData>
  <mergeCells count="4">
    <mergeCell ref="A17:H17"/>
    <mergeCell ref="B3:C3"/>
    <mergeCell ref="E3:F3"/>
    <mergeCell ref="A1:H1"/>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workbookViewId="0">
      <selection activeCell="G6" sqref="G6"/>
    </sheetView>
  </sheetViews>
  <sheetFormatPr defaultRowHeight="15" x14ac:dyDescent="0.25"/>
  <cols>
    <col min="2" max="3" width="23.5703125" customWidth="1"/>
    <col min="4" max="4" width="16.140625" customWidth="1"/>
    <col min="5" max="6" width="23.5703125" customWidth="1"/>
    <col min="7" max="7" width="20.28515625" customWidth="1"/>
    <col min="8" max="8" width="23.5703125" customWidth="1"/>
    <col min="9" max="9" width="25.7109375" customWidth="1"/>
    <col min="10" max="12" width="23.5703125" customWidth="1"/>
  </cols>
  <sheetData>
    <row r="2" spans="2:9" ht="23.25" x14ac:dyDescent="0.35">
      <c r="B2" s="49" t="s">
        <v>80</v>
      </c>
      <c r="C2" s="49"/>
      <c r="D2" s="49"/>
      <c r="E2" s="49"/>
      <c r="F2" s="49"/>
      <c r="G2" s="49"/>
      <c r="H2" s="49"/>
      <c r="I2" s="49"/>
    </row>
    <row r="4" spans="2:9" ht="15.75" thickBot="1" x14ac:dyDescent="0.3">
      <c r="B4" s="40"/>
    </row>
    <row r="5" spans="2:9" ht="33.75" thickBot="1" x14ac:dyDescent="0.3">
      <c r="B5" s="41" t="s">
        <v>61</v>
      </c>
      <c r="C5" s="42" t="s">
        <v>62</v>
      </c>
      <c r="D5" s="42" t="s">
        <v>63</v>
      </c>
      <c r="E5" s="42" t="s">
        <v>64</v>
      </c>
      <c r="F5" s="42" t="s">
        <v>65</v>
      </c>
      <c r="G5" s="42" t="s">
        <v>66</v>
      </c>
      <c r="H5" s="42" t="s">
        <v>67</v>
      </c>
      <c r="I5" s="43" t="s">
        <v>68</v>
      </c>
    </row>
    <row r="6" spans="2:9" ht="33.75" thickBot="1" x14ac:dyDescent="0.3">
      <c r="B6" s="19">
        <v>3310</v>
      </c>
      <c r="C6" s="44" t="s">
        <v>69</v>
      </c>
      <c r="D6" s="44"/>
      <c r="E6" s="44">
        <v>4590</v>
      </c>
      <c r="F6" s="44" t="s">
        <v>70</v>
      </c>
      <c r="G6" s="44"/>
      <c r="H6" s="44">
        <f>D6-G6</f>
        <v>0</v>
      </c>
      <c r="I6" s="45"/>
    </row>
    <row r="7" spans="2:9" ht="15.75" thickBot="1" x14ac:dyDescent="0.3">
      <c r="B7" s="50" t="s">
        <v>71</v>
      </c>
      <c r="C7" s="51"/>
      <c r="D7" s="51"/>
      <c r="E7" s="51"/>
      <c r="F7" s="51"/>
      <c r="G7" s="51"/>
      <c r="H7" s="51"/>
      <c r="I7" s="52"/>
    </row>
    <row r="8" spans="2:9" ht="17.25" thickBot="1" x14ac:dyDescent="0.3">
      <c r="B8" s="19">
        <v>3495</v>
      </c>
      <c r="C8" s="44" t="s">
        <v>72</v>
      </c>
      <c r="D8" s="44"/>
      <c r="E8" s="44">
        <v>4750</v>
      </c>
      <c r="F8" s="44" t="s">
        <v>73</v>
      </c>
      <c r="G8" s="44"/>
      <c r="H8" s="44"/>
      <c r="I8" s="45"/>
    </row>
    <row r="9" spans="2:9" ht="33.75" thickBot="1" x14ac:dyDescent="0.3">
      <c r="B9" s="19">
        <v>3490</v>
      </c>
      <c r="C9" s="44" t="s">
        <v>74</v>
      </c>
      <c r="D9" s="44"/>
      <c r="E9" s="44">
        <v>4190</v>
      </c>
      <c r="F9" s="44" t="s">
        <v>75</v>
      </c>
      <c r="G9" s="44"/>
      <c r="H9" s="44"/>
      <c r="I9" s="45"/>
    </row>
    <row r="10" spans="2:9" ht="33.75" thickBot="1" x14ac:dyDescent="0.3">
      <c r="B10" s="19">
        <v>3520</v>
      </c>
      <c r="C10" s="44" t="s">
        <v>76</v>
      </c>
      <c r="D10" s="44"/>
      <c r="E10" s="44">
        <v>4720</v>
      </c>
      <c r="F10" s="44" t="s">
        <v>77</v>
      </c>
      <c r="G10" s="44"/>
      <c r="H10" s="44"/>
      <c r="I10" s="45"/>
    </row>
    <row r="11" spans="2:9" ht="17.25" thickBot="1" x14ac:dyDescent="0.3">
      <c r="B11" s="19">
        <v>3530</v>
      </c>
      <c r="C11" s="44" t="s">
        <v>78</v>
      </c>
      <c r="D11" s="44"/>
      <c r="E11" s="44">
        <v>4710</v>
      </c>
      <c r="F11" s="44" t="s">
        <v>79</v>
      </c>
      <c r="G11" s="44"/>
      <c r="H11" s="44"/>
      <c r="I11" s="45"/>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66F9F-5BFA-47D8-A34C-C6FBC3F5829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e92d1a54-40b2-4a62-9320-551ae05f4a35"/>
    <ds:schemaRef ds:uri="http://schemas.microsoft.com/office/infopath/2007/PartnerControls"/>
    <ds:schemaRef ds:uri="http://purl.org/dc/elements/1.1/"/>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3.xml><?xml version="1.0" encoding="utf-8"?>
<ds:datastoreItem xmlns:ds="http://schemas.openxmlformats.org/officeDocument/2006/customXml" ds:itemID="{7C8AECD3-2372-4089-B332-D93573E4D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Creditors-Accruals</vt:lpstr>
      <vt:lpstr>Ring fenced grants</vt:lpstr>
      <vt:lpstr>School generated income review</vt:lpstr>
      <vt:lpstr>'Creditors-Accruals'!Print_Titles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Liz Lambert</cp:lastModifiedBy>
  <cp:lastPrinted>2022-06-02T09:49:45Z</cp:lastPrinted>
  <dcterms:created xsi:type="dcterms:W3CDTF">2022-06-02T08:11:59Z</dcterms:created>
  <dcterms:modified xsi:type="dcterms:W3CDTF">2023-06-14T10:06:58Z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