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ocuments\"/>
    </mc:Choice>
  </mc:AlternateContent>
  <bookViews>
    <workbookView xWindow="-289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F12" i="1" l="1"/>
  <c r="E12" i="1"/>
  <c r="F10" i="1"/>
  <c r="F8" i="1"/>
  <c r="G3" i="1"/>
  <c r="G10" i="1" l="1"/>
  <c r="G12" i="1"/>
  <c r="E11" i="1"/>
  <c r="G11" i="1" s="1"/>
  <c r="E9" i="1" l="1"/>
  <c r="G9" i="1" s="1"/>
  <c r="E8" i="1"/>
  <c r="G8" i="1" s="1"/>
</calcChain>
</file>

<file path=xl/sharedStrings.xml><?xml version="1.0" encoding="utf-8"?>
<sst xmlns="http://schemas.openxmlformats.org/spreadsheetml/2006/main" count="12" uniqueCount="12">
  <si>
    <t>Income</t>
  </si>
  <si>
    <t>Covid Aide Grant</t>
  </si>
  <si>
    <t xml:space="preserve">Enrolment </t>
  </si>
  <si>
    <t>Covid-19 Grant Budget 2020/2021</t>
  </si>
  <si>
    <t>Total</t>
  </si>
  <si>
    <t>Mainstream</t>
  </si>
  <si>
    <t>(Please enter your school's enrolment  in the green boxes)</t>
  </si>
  <si>
    <t># in Special Classes</t>
  </si>
  <si>
    <t>Covid Minor Works Grant-Non Capital</t>
  </si>
  <si>
    <t>Covid Capitation PPE Grant</t>
  </si>
  <si>
    <t>Covid Supervision and Substitution Grant</t>
  </si>
  <si>
    <t>Covid Capitation for Additional Cleaning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</si>
</sst>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0" fillId="0" borderId="0" xfId="0" applyFont="1"/>
    <xf numFmtId="0" fontId="6" fillId="0" borderId="0" xfId="0" applyFont="1"/>
    <xf numFmtId="0" fontId="7" fillId="3" borderId="0" xfId="1" applyFont="1"/>
    <xf numFmtId="164" fontId="6" fillId="2" borderId="1" xfId="0" applyNumberFormat="1" applyFont="1" applyFill="1" applyBorder="1"/>
    <xf numFmtId="164" fontId="6" fillId="2" borderId="1" xfId="0" quotePrefix="1" applyNumberFormat="1" applyFont="1" applyFill="1" applyBorder="1"/>
    <xf numFmtId="0" fontId="8" fillId="0" borderId="0" xfId="0" applyFont="1" applyAlignment="1">
      <alignment wrapText="1"/>
    </xf>
    <xf numFmtId="0" fontId="7" fillId="0" borderId="0" xfId="1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6" sqref="D6"/>
    </sheetView>
  </sheetViews>
  <sheetFormatPr defaultRowHeight="15" x14ac:dyDescent="0.25"/>
  <cols>
    <col min="3" max="3" width="18.140625" bestFit="1" customWidth="1"/>
    <col min="4" max="4" width="51.28515625" customWidth="1"/>
    <col min="5" max="5" width="12.7109375" bestFit="1" customWidth="1"/>
    <col min="6" max="6" width="12.28515625" customWidth="1"/>
    <col min="7" max="7" width="10.140625" customWidth="1"/>
  </cols>
  <sheetData>
    <row r="1" spans="1:7" ht="23.25" x14ac:dyDescent="0.35">
      <c r="C1" s="2" t="s">
        <v>3</v>
      </c>
    </row>
    <row r="2" spans="1:7" ht="31.5" x14ac:dyDescent="0.35">
      <c r="A2" s="2"/>
      <c r="E2" s="11" t="s">
        <v>5</v>
      </c>
      <c r="F2" s="11" t="s">
        <v>7</v>
      </c>
      <c r="G2" s="11" t="s">
        <v>4</v>
      </c>
    </row>
    <row r="3" spans="1:7" ht="23.25" x14ac:dyDescent="0.35">
      <c r="A3" s="2" t="s">
        <v>2</v>
      </c>
      <c r="B3" s="4"/>
      <c r="C3" s="5">
        <v>43738</v>
      </c>
      <c r="D3" s="6" t="s">
        <v>6</v>
      </c>
      <c r="E3" s="8">
        <v>600</v>
      </c>
      <c r="F3" s="8">
        <v>10</v>
      </c>
      <c r="G3" s="12">
        <f>SUM(E3:F3)</f>
        <v>610</v>
      </c>
    </row>
    <row r="4" spans="1:7" ht="23.25" x14ac:dyDescent="0.35">
      <c r="A4" s="2"/>
    </row>
    <row r="5" spans="1:7" ht="23.25" x14ac:dyDescent="0.35">
      <c r="A5" s="2"/>
    </row>
    <row r="6" spans="1:7" ht="23.25" x14ac:dyDescent="0.35">
      <c r="A6" s="2"/>
    </row>
    <row r="8" spans="1:7" ht="21" x14ac:dyDescent="0.35">
      <c r="A8" s="1" t="s">
        <v>0</v>
      </c>
      <c r="C8" s="7">
        <v>3277</v>
      </c>
      <c r="D8" s="7" t="s">
        <v>8</v>
      </c>
      <c r="E8" s="9">
        <f>(10000+(100*E3))</f>
        <v>70000</v>
      </c>
      <c r="F8" s="9">
        <f>F$3*400</f>
        <v>4000</v>
      </c>
      <c r="G8" s="9">
        <f t="shared" ref="G8:G12" si="0">SUM(E8:F8)</f>
        <v>74000</v>
      </c>
    </row>
    <row r="9" spans="1:7" ht="21" x14ac:dyDescent="0.35">
      <c r="A9" s="3"/>
      <c r="C9" s="7">
        <v>3280</v>
      </c>
      <c r="D9" s="7" t="s">
        <v>1</v>
      </c>
      <c r="E9" s="10">
        <f>IF( E3&lt;600, 143.32*15,143.32*20)</f>
        <v>2866.3999999999996</v>
      </c>
      <c r="F9" s="10"/>
      <c r="G9" s="10">
        <f t="shared" si="0"/>
        <v>2866.3999999999996</v>
      </c>
    </row>
    <row r="10" spans="1:7" ht="21" x14ac:dyDescent="0.35">
      <c r="A10" s="3"/>
      <c r="C10" s="7">
        <v>3281</v>
      </c>
      <c r="D10" s="7" t="s">
        <v>9</v>
      </c>
      <c r="E10" s="9">
        <f>IF(E3&lt;200,8000,E3*40)</f>
        <v>24000</v>
      </c>
      <c r="F10" s="9">
        <f>F$3*160</f>
        <v>1600</v>
      </c>
      <c r="G10" s="9">
        <f t="shared" si="0"/>
        <v>25600</v>
      </c>
    </row>
    <row r="11" spans="1:7" ht="21" x14ac:dyDescent="0.35">
      <c r="A11" s="3"/>
      <c r="C11" s="7">
        <v>3282</v>
      </c>
      <c r="D11" s="7" t="s">
        <v>10</v>
      </c>
      <c r="E11" s="9">
        <f>IF(E3&lt;200,21000, E3*105)</f>
        <v>63000</v>
      </c>
      <c r="F11" s="9"/>
      <c r="G11" s="9">
        <f t="shared" si="0"/>
        <v>63000</v>
      </c>
    </row>
    <row r="12" spans="1:7" ht="21" x14ac:dyDescent="0.35">
      <c r="A12" s="3"/>
      <c r="C12" s="7">
        <v>3283</v>
      </c>
      <c r="D12" s="7" t="s">
        <v>11</v>
      </c>
      <c r="E12" s="9">
        <f>IF(E3&lt;200,6600,E3*33)</f>
        <v>19800</v>
      </c>
      <c r="F12" s="9">
        <f>F$3*40</f>
        <v>400</v>
      </c>
      <c r="G12" s="9">
        <f t="shared" si="0"/>
        <v>20200</v>
      </c>
    </row>
    <row r="13" spans="1:7" ht="21" x14ac:dyDescent="0.35">
      <c r="A13" s="3"/>
    </row>
    <row r="14" spans="1:7" ht="21" x14ac:dyDescent="0.35">
      <c r="A14" s="3"/>
    </row>
    <row r="15" spans="1:7" ht="21" x14ac:dyDescent="0.35">
      <c r="A15" s="3"/>
    </row>
    <row r="16" spans="1:7" ht="21" x14ac:dyDescent="0.35">
      <c r="A16" s="3"/>
    </row>
    <row r="17" spans="1:1" ht="21" x14ac:dyDescent="0.35">
      <c r="A17" s="1"/>
    </row>
    <row r="18" spans="1:1" ht="21" x14ac:dyDescent="0.35">
      <c r="A18" s="3"/>
    </row>
    <row r="19" spans="1:1" ht="21" x14ac:dyDescent="0.35">
      <c r="A1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Moloney</dc:creator>
  <cp:lastModifiedBy>Liz Lambert</cp:lastModifiedBy>
  <dcterms:created xsi:type="dcterms:W3CDTF">2020-07-28T14:31:34Z</dcterms:created>
  <dcterms:modified xsi:type="dcterms:W3CDTF">2020-08-12T15:23:40Z</dcterms:modified>
</cp:coreProperties>
</file>